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EmilyDawson/Downloads/Senior Design/"/>
    </mc:Choice>
  </mc:AlternateContent>
  <xr:revisionPtr revIDLastSave="0" documentId="8_{0B4A2EC5-86CD-5646-AA48-B8EBA874DCD0}" xr6:coauthVersionLast="47" xr6:coauthVersionMax="47" xr10:uidLastSave="{00000000-0000-0000-0000-000000000000}"/>
  <bookViews>
    <workbookView xWindow="0" yWindow="460" windowWidth="28800" windowHeight="16420" xr2:uid="{00000000-000D-0000-FFFF-FFFF00000000}"/>
  </bookViews>
  <sheets>
    <sheet name="OPPM" sheetId="45818" r:id="rId1"/>
    <sheet name="Cost Sheet" sheetId="45819" r:id="rId2"/>
    <sheet name="Sheet1" sheetId="45824" r:id="rId3"/>
  </sheets>
  <definedNames>
    <definedName name="a">OPPM!$XFD$16</definedName>
    <definedName name="_xlnm.Print_Area" localSheetId="0">OPPM!$B$2:$Z$53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5818" l="1"/>
  <c r="K7" i="45819" l="1"/>
  <c r="AB47" i="45818" s="1"/>
  <c r="K6" i="45819"/>
  <c r="AB46" i="45818" s="1"/>
  <c r="K5" i="45819"/>
  <c r="AB45" i="45818" s="1"/>
  <c r="P7" i="45819" l="1"/>
  <c r="I3" i="45824"/>
  <c r="X2" i="45818"/>
  <c r="M7" i="45819"/>
  <c r="AD47" i="45818" s="1"/>
  <c r="L7" i="45819"/>
  <c r="AC47" i="45818" s="1"/>
  <c r="M6" i="45819"/>
  <c r="AD46" i="45818" s="1"/>
  <c r="L6" i="45819"/>
  <c r="AC46" i="45818" s="1"/>
  <c r="M5" i="45819"/>
  <c r="AD45" i="45818" s="1"/>
  <c r="L5" i="45819"/>
  <c r="AC45" i="458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Shayne McConomy</author>
    <author>Shaynemcconomy</author>
  </authors>
  <commentList>
    <comment ref="G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Shayne McConomy:</t>
        </r>
        <r>
          <rPr>
            <sz val="9"/>
            <color indexed="81"/>
            <rFont val="Tahoma"/>
            <family val="2"/>
          </rPr>
          <t xml:space="preserve">
Cost of Employee</t>
        </r>
      </text>
    </comment>
    <comment ref="K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Shaynemcconomy:</t>
        </r>
        <r>
          <rPr>
            <sz val="9"/>
            <color indexed="81"/>
            <rFont val="Tahoma"/>
            <family val="2"/>
          </rPr>
          <t xml:space="preserve">
This is the cost of the product. You will have to calculate the material used rather than purchased</t>
        </r>
      </text>
    </comment>
  </commentList>
</comments>
</file>

<file path=xl/sharedStrings.xml><?xml version="1.0" encoding="utf-8"?>
<sst xmlns="http://schemas.openxmlformats.org/spreadsheetml/2006/main" count="210" uniqueCount="105">
  <si>
    <t>Copyright OC Tanner 2007</t>
  </si>
  <si>
    <t>Group: 518</t>
  </si>
  <si>
    <t>Project:</t>
  </si>
  <si>
    <t>Movement Through Deep Regolith</t>
  </si>
  <si>
    <t>Date:</t>
  </si>
  <si>
    <r>
      <t xml:space="preserve">Project Objective:  </t>
    </r>
    <r>
      <rPr>
        <b/>
        <sz val="12"/>
        <color theme="0" tint="-0.34998626667073579"/>
        <rFont val="Arial"/>
        <family val="2"/>
      </rPr>
      <t xml:space="preserve">Design a novel form of movement that can successfully traverse the lunar surface at the poles </t>
    </r>
  </si>
  <si>
    <t>Objectives</t>
  </si>
  <si>
    <t>Major Tasks</t>
  </si>
  <si>
    <t>Project Completed By: May 01, 2022</t>
  </si>
  <si>
    <t>Owner / Priority</t>
  </si>
  <si>
    <t>¢</t>
  </si>
  <si>
    <t>Spring Semester Initial Meeting </t>
  </si>
  <si>
    <t>™</t>
  </si>
  <si>
    <t>✓</t>
  </si>
  <si>
    <t xml:space="preserve">Spring Semester Work Breakdown Structure </t>
  </si>
  <si>
    <t>Begin CAD of General Design</t>
  </si>
  <si>
    <t>Apply for Graduation </t>
  </si>
  <si>
    <t>A</t>
  </si>
  <si>
    <t>Order Parts </t>
  </si>
  <si>
    <t>3D Print CAD Test Parts </t>
  </si>
  <si>
    <t>Collect Ordered Parts </t>
  </si>
  <si>
    <t xml:space="preserve">Test individual BOM Components </t>
  </si>
  <si>
    <t>Assemble Prototype </t>
  </si>
  <si>
    <t xml:space="preserve">Write Initial Code </t>
  </si>
  <si>
    <t>Test Prototype</t>
  </si>
  <si>
    <t xml:space="preserve">Update Final Design using Prototype Data </t>
  </si>
  <si>
    <t xml:space="preserve">Update Bill of Materials </t>
  </si>
  <si>
    <t xml:space="preserve">Order Parts </t>
  </si>
  <si>
    <t xml:space="preserve">Finalize the Design for the Mechanism </t>
  </si>
  <si>
    <t xml:space="preserve">Submit Final Designs to Machine Shop </t>
  </si>
  <si>
    <t xml:space="preserve">Collect Ordered Parts </t>
  </si>
  <si>
    <t xml:space="preserve">Test Updated BOM Components </t>
  </si>
  <si>
    <t xml:space="preserve">Assemble Final Design </t>
  </si>
  <si>
    <t xml:space="preserve">Finalize the Code </t>
  </si>
  <si>
    <t xml:space="preserve">Begin Testing Mechanism </t>
  </si>
  <si>
    <t xml:space="preserve">Begin Debugging Code </t>
  </si>
  <si>
    <t>Finalize Code</t>
  </si>
  <si>
    <t xml:space="preserve"> </t>
  </si>
  <si>
    <t xml:space="preserve">Begin Final Presentation </t>
  </si>
  <si>
    <t xml:space="preserve">Revise Final Presentation </t>
  </si>
  <si>
    <t xml:space="preserve">Finish Project Presentation </t>
  </si>
  <si>
    <t>Engineering Day</t>
  </si>
  <si>
    <t>Finals</t>
  </si>
  <si>
    <t>Graduation</t>
  </si>
  <si>
    <t># People working on the project:</t>
  </si>
  <si>
    <t>Academics</t>
  </si>
  <si>
    <t>Testing</t>
  </si>
  <si>
    <t>Presentation</t>
  </si>
  <si>
    <t>Joshua</t>
  </si>
  <si>
    <t>Enrique</t>
  </si>
  <si>
    <t>Emily</t>
  </si>
  <si>
    <t>Andres</t>
  </si>
  <si>
    <t>Joseph</t>
  </si>
  <si>
    <t>Millions</t>
  </si>
  <si>
    <t>Labels</t>
  </si>
  <si>
    <t>Budgeted</t>
  </si>
  <si>
    <t>Expended</t>
  </si>
  <si>
    <t xml:space="preserve">Waiting to hear about the involvement from Continental in reguards to the brake regeneration and boost. </t>
  </si>
  <si>
    <t>Alt +</t>
  </si>
  <si>
    <t>0162</t>
  </si>
  <si>
    <t>0163</t>
  </si>
  <si>
    <t>0155</t>
  </si>
  <si>
    <t>0165</t>
  </si>
  <si>
    <t>Wingdings 2</t>
  </si>
  <si>
    <t>˜</t>
  </si>
  <si>
    <t>£</t>
  </si>
  <si>
    <t>›</t>
  </si>
  <si>
    <t>¥</t>
  </si>
  <si>
    <t>Product Cost</t>
  </si>
  <si>
    <t>Material Cost</t>
  </si>
  <si>
    <t>Project Cost</t>
  </si>
  <si>
    <t>Description</t>
  </si>
  <si>
    <t>Salary</t>
  </si>
  <si>
    <t>hours per week</t>
  </si>
  <si>
    <t>number of weeks</t>
  </si>
  <si>
    <t>Number of People</t>
  </si>
  <si>
    <t>Weight Factor</t>
  </si>
  <si>
    <t>Cost of Employee</t>
  </si>
  <si>
    <t>Driveline Issues &amp; Problems:</t>
  </si>
  <si>
    <t>Today's Date:</t>
  </si>
  <si>
    <t>Issue:</t>
  </si>
  <si>
    <t>How to resolve issue / What is needed:</t>
  </si>
  <si>
    <t>Groups necessary to resolve issue:</t>
  </si>
  <si>
    <t>Date Problem must be resolved:</t>
  </si>
  <si>
    <t>Unsure of packaging constraints for front driveline</t>
  </si>
  <si>
    <t>Packaging plans for engine compartment</t>
  </si>
  <si>
    <t>BIW, Engines, Energy Management, Driveline</t>
  </si>
  <si>
    <t>Unsure of packaging constraints for rear driveline</t>
  </si>
  <si>
    <t>Packaging plans for driveshaft tunnel &amp; rear sub-frame area</t>
  </si>
  <si>
    <t>BIW, Engines, Energy Management, Suspensions, Driveline</t>
  </si>
  <si>
    <t>Motor specificatoins are unknown</t>
  </si>
  <si>
    <t>Motor specifications - (We are assuming the TM4)</t>
  </si>
  <si>
    <t>Engines, Driveline</t>
  </si>
  <si>
    <t>Loading parameters are unknown for rear sub-frame</t>
  </si>
  <si>
    <t>Simpack model of rear sub-frame is needed to determine vibration constraints</t>
  </si>
  <si>
    <t>Dr. Venhovens, Driveline</t>
  </si>
  <si>
    <t>Design requirements for wheels &amp; tires are unkown</t>
  </si>
  <si>
    <t>Need input from California School of Design about design requirements</t>
  </si>
  <si>
    <t>Dr. Venhovens, California Design School, Driveline</t>
  </si>
  <si>
    <t>Results / Resolutions:</t>
  </si>
  <si>
    <t>Get in touch with BIW, Maybe using a range extender with the gearbox and generator combined</t>
  </si>
  <si>
    <t>Get in touch with necessary groups</t>
  </si>
  <si>
    <t>Assume TM$, but not set in stone</t>
  </si>
  <si>
    <t>Hopefully by the end of the week</t>
  </si>
  <si>
    <t>Plan on 17" wheels with Chevy Volt tires from Michelin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</si>
</sst>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"/>
    <numFmt numFmtId="165" formatCode="&quot;$&quot;#,##0.00"/>
    <numFmt numFmtId="166" formatCode="_([$€-2]* #,##0.00_);_([$€-2]* \(#,##0.00\);_([$€-2]* &quot;-&quot;??_)"/>
    <numFmt numFmtId="167" formatCode="0000"/>
    <numFmt numFmtId="168" formatCode="[$-409]d\-mmm\-yy;@"/>
    <numFmt numFmtId="169" formatCode="[$-F800]dddd\,\ mmmm\ dd\,\ yyyy"/>
  </numFmts>
  <fonts count="31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 2"/>
      <family val="1"/>
      <charset val="2"/>
    </font>
    <font>
      <sz val="10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4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3366"/>
      <name val="Courier New"/>
      <family val="3"/>
    </font>
    <font>
      <b/>
      <sz val="12"/>
      <color theme="0" tint="-0.34998626667073579"/>
      <name val="Arial"/>
      <family val="2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sz val="11"/>
      <color rgb="FF444444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9D9D9"/>
        <bgColor rgb="FF000000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/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medium">
        <color indexed="64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medium">
        <color indexed="64"/>
      </right>
      <top/>
      <bottom style="medium">
        <color indexed="64"/>
      </bottom>
      <diagonal/>
    </border>
    <border>
      <left style="hair">
        <color indexed="22"/>
      </left>
      <right/>
      <top/>
      <bottom style="medium">
        <color indexed="64"/>
      </bottom>
      <diagonal/>
    </border>
    <border>
      <left/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 style="medium">
        <color indexed="64"/>
      </top>
      <bottom/>
      <diagonal/>
    </border>
    <border>
      <left style="hair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rgb="FFBFBFBF"/>
      </left>
      <right style="hair">
        <color rgb="FFBFBFBF"/>
      </right>
      <top/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3" fillId="0" borderId="0"/>
    <xf numFmtId="0" fontId="2" fillId="0" borderId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" fillId="0" borderId="0"/>
    <xf numFmtId="0" fontId="23" fillId="7" borderId="0" applyNumberFormat="0" applyBorder="0" applyAlignment="0" applyProtection="0"/>
  </cellStyleXfs>
  <cellXfs count="278">
    <xf numFmtId="0" fontId="0" fillId="0" borderId="0" xfId="0"/>
    <xf numFmtId="0" fontId="3" fillId="0" borderId="0" xfId="2"/>
    <xf numFmtId="0" fontId="3" fillId="0" borderId="0" xfId="2" applyAlignment="1">
      <alignment horizontal="left"/>
    </xf>
    <xf numFmtId="0" fontId="3" fillId="0" borderId="0" xfId="2" applyAlignment="1">
      <alignment horizontal="right"/>
    </xf>
    <xf numFmtId="0" fontId="4" fillId="0" borderId="0" xfId="2" applyFont="1"/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2" xfId="2" applyFont="1" applyBorder="1" applyAlignment="1">
      <alignment horizontal="right"/>
    </xf>
    <xf numFmtId="0" fontId="4" fillId="0" borderId="2" xfId="2" applyFont="1" applyBorder="1" applyAlignment="1" applyProtection="1">
      <alignment horizontal="left"/>
      <protection locked="0"/>
    </xf>
    <xf numFmtId="0" fontId="4" fillId="0" borderId="2" xfId="2" applyFont="1" applyBorder="1" applyAlignment="1">
      <alignment horizontal="left"/>
    </xf>
    <xf numFmtId="0" fontId="4" fillId="0" borderId="2" xfId="2" applyFont="1" applyBorder="1" applyAlignment="1">
      <alignment horizontal="right"/>
    </xf>
    <xf numFmtId="164" fontId="4" fillId="0" borderId="2" xfId="2" applyNumberFormat="1" applyFont="1" applyBorder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8" fillId="0" borderId="0" xfId="2" applyFont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3" fillId="0" borderId="0" xfId="2" applyProtection="1">
      <protection locked="0"/>
    </xf>
    <xf numFmtId="0" fontId="3" fillId="0" borderId="0" xfId="2" applyAlignment="1" applyProtection="1">
      <alignment horizontal="left"/>
      <protection locked="0"/>
    </xf>
    <xf numFmtId="0" fontId="3" fillId="0" borderId="0" xfId="2" applyAlignment="1" applyProtection="1">
      <alignment horizontal="right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13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/>
      <protection locked="0"/>
    </xf>
    <xf numFmtId="0" fontId="10" fillId="0" borderId="12" xfId="2" applyFont="1" applyBorder="1" applyAlignment="1" applyProtection="1">
      <alignment horizontal="center"/>
      <protection locked="0"/>
    </xf>
    <xf numFmtId="0" fontId="10" fillId="0" borderId="13" xfId="2" applyFont="1" applyBorder="1" applyAlignment="1" applyProtection="1">
      <alignment horizontal="center"/>
      <protection locked="0"/>
    </xf>
    <xf numFmtId="0" fontId="10" fillId="0" borderId="17" xfId="2" applyFont="1" applyBorder="1" applyAlignment="1" applyProtection="1">
      <alignment horizontal="center"/>
      <protection locked="0"/>
    </xf>
    <xf numFmtId="0" fontId="10" fillId="0" borderId="21" xfId="2" applyFont="1" applyBorder="1" applyAlignment="1" applyProtection="1">
      <alignment horizontal="center" vertical="center"/>
      <protection locked="0"/>
    </xf>
    <xf numFmtId="0" fontId="10" fillId="0" borderId="22" xfId="2" applyFont="1" applyBorder="1" applyAlignment="1" applyProtection="1">
      <alignment horizontal="center" vertical="center"/>
      <protection locked="0"/>
    </xf>
    <xf numFmtId="0" fontId="10" fillId="0" borderId="23" xfId="2" applyFont="1" applyBorder="1" applyAlignment="1" applyProtection="1">
      <alignment horizontal="center" vertical="center"/>
      <protection locked="0"/>
    </xf>
    <xf numFmtId="0" fontId="10" fillId="0" borderId="21" xfId="2" applyFont="1" applyBorder="1" applyAlignment="1" applyProtection="1">
      <alignment horizontal="center"/>
      <protection locked="0"/>
    </xf>
    <xf numFmtId="0" fontId="10" fillId="0" borderId="22" xfId="2" applyFont="1" applyBorder="1" applyAlignment="1" applyProtection="1">
      <alignment horizontal="center"/>
      <protection locked="0"/>
    </xf>
    <xf numFmtId="0" fontId="3" fillId="0" borderId="1" xfId="2" applyBorder="1" applyAlignment="1">
      <alignment horizontal="left"/>
    </xf>
    <xf numFmtId="0" fontId="3" fillId="0" borderId="2" xfId="2" applyBorder="1"/>
    <xf numFmtId="0" fontId="3" fillId="0" borderId="26" xfId="2" applyBorder="1" applyAlignment="1">
      <alignment horizontal="center"/>
    </xf>
    <xf numFmtId="0" fontId="3" fillId="0" borderId="27" xfId="2" applyBorder="1" applyAlignment="1">
      <alignment horizontal="center"/>
    </xf>
    <xf numFmtId="0" fontId="3" fillId="0" borderId="28" xfId="2" applyBorder="1" applyAlignment="1">
      <alignment horizontal="center"/>
    </xf>
    <xf numFmtId="0" fontId="3" fillId="0" borderId="29" xfId="2" applyBorder="1"/>
    <xf numFmtId="0" fontId="9" fillId="0" borderId="0" xfId="2" applyFont="1"/>
    <xf numFmtId="17" fontId="7" fillId="0" borderId="0" xfId="2" applyNumberFormat="1" applyFont="1" applyAlignment="1">
      <alignment horizontal="right" vertical="center" textRotation="27"/>
    </xf>
    <xf numFmtId="0" fontId="7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3" fillId="0" borderId="1" xfId="2" applyBorder="1" applyAlignment="1" applyProtection="1">
      <alignment horizontal="left" vertical="top"/>
      <protection locked="0"/>
    </xf>
    <xf numFmtId="0" fontId="3" fillId="0" borderId="2" xfId="2" applyBorder="1" applyAlignment="1" applyProtection="1">
      <alignment horizontal="left" vertical="top"/>
      <protection locked="0"/>
    </xf>
    <xf numFmtId="0" fontId="3" fillId="0" borderId="3" xfId="2" applyBorder="1" applyAlignment="1" applyProtection="1">
      <alignment horizontal="left" vertical="top"/>
      <protection locked="0"/>
    </xf>
    <xf numFmtId="0" fontId="7" fillId="0" borderId="0" xfId="2" applyFont="1"/>
    <xf numFmtId="0" fontId="3" fillId="0" borderId="29" xfId="2" applyBorder="1" applyAlignment="1" applyProtection="1">
      <alignment horizontal="left" vertical="top"/>
      <protection locked="0"/>
    </xf>
    <xf numFmtId="0" fontId="3" fillId="0" borderId="0" xfId="2" applyAlignment="1" applyProtection="1">
      <alignment horizontal="left" vertical="top"/>
      <protection locked="0"/>
    </xf>
    <xf numFmtId="0" fontId="3" fillId="0" borderId="30" xfId="2" applyBorder="1" applyAlignment="1" applyProtection="1">
      <alignment horizontal="left" vertical="top"/>
      <protection locked="0"/>
    </xf>
    <xf numFmtId="0" fontId="12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4" fontId="3" fillId="0" borderId="0" xfId="2" applyNumberFormat="1" applyAlignment="1">
      <alignment horizontal="right"/>
    </xf>
    <xf numFmtId="0" fontId="3" fillId="0" borderId="32" xfId="2" applyBorder="1"/>
    <xf numFmtId="0" fontId="3" fillId="0" borderId="33" xfId="2" applyBorder="1"/>
    <xf numFmtId="0" fontId="3" fillId="0" borderId="32" xfId="2" applyBorder="1" applyAlignment="1" applyProtection="1">
      <alignment horizontal="left" vertical="top"/>
      <protection locked="0"/>
    </xf>
    <xf numFmtId="0" fontId="3" fillId="0" borderId="33" xfId="2" applyBorder="1" applyAlignment="1" applyProtection="1">
      <alignment horizontal="left" vertical="top"/>
      <protection locked="0"/>
    </xf>
    <xf numFmtId="0" fontId="3" fillId="0" borderId="34" xfId="2" applyBorder="1" applyAlignment="1" applyProtection="1">
      <alignment horizontal="left" vertical="top"/>
      <protection locked="0"/>
    </xf>
    <xf numFmtId="0" fontId="10" fillId="0" borderId="35" xfId="2" applyFont="1" applyBorder="1" applyAlignment="1" applyProtection="1">
      <alignment horizontal="center"/>
      <protection locked="0"/>
    </xf>
    <xf numFmtId="0" fontId="10" fillId="2" borderId="36" xfId="2" applyFont="1" applyFill="1" applyBorder="1" applyAlignment="1" applyProtection="1">
      <alignment horizontal="center" vertical="center"/>
      <protection locked="0"/>
    </xf>
    <xf numFmtId="0" fontId="10" fillId="2" borderId="37" xfId="2" applyFont="1" applyFill="1" applyBorder="1" applyAlignment="1" applyProtection="1">
      <alignment horizontal="center" vertical="center"/>
      <protection locked="0"/>
    </xf>
    <xf numFmtId="0" fontId="10" fillId="2" borderId="38" xfId="2" applyFont="1" applyFill="1" applyBorder="1" applyAlignment="1" applyProtection="1">
      <alignment horizontal="center" vertical="center"/>
      <protection locked="0"/>
    </xf>
    <xf numFmtId="167" fontId="13" fillId="0" borderId="40" xfId="2" applyNumberFormat="1" applyFont="1" applyBorder="1" applyAlignment="1" applyProtection="1">
      <alignment horizontal="center"/>
      <protection locked="0"/>
    </xf>
    <xf numFmtId="167" fontId="13" fillId="0" borderId="0" xfId="2" applyNumberFormat="1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13" fillId="0" borderId="41" xfId="2" quotePrefix="1" applyFont="1" applyBorder="1" applyAlignment="1" applyProtection="1">
      <alignment horizontal="center"/>
      <protection locked="0"/>
    </xf>
    <xf numFmtId="0" fontId="4" fillId="0" borderId="1" xfId="2" applyFont="1" applyBorder="1"/>
    <xf numFmtId="0" fontId="4" fillId="0" borderId="2" xfId="2" applyFont="1" applyBorder="1"/>
    <xf numFmtId="0" fontId="6" fillId="0" borderId="32" xfId="2" applyFont="1" applyBorder="1"/>
    <xf numFmtId="0" fontId="6" fillId="0" borderId="33" xfId="2" applyFont="1" applyBorder="1"/>
    <xf numFmtId="0" fontId="4" fillId="0" borderId="29" xfId="2" applyFont="1" applyBorder="1"/>
    <xf numFmtId="0" fontId="5" fillId="0" borderId="0" xfId="2" applyFont="1" applyAlignment="1">
      <alignment horizontal="left"/>
    </xf>
    <xf numFmtId="0" fontId="10" fillId="0" borderId="14" xfId="2" applyFont="1" applyBorder="1" applyAlignment="1" applyProtection="1">
      <alignment horizontal="center" vertical="center"/>
      <protection locked="0"/>
    </xf>
    <xf numFmtId="0" fontId="10" fillId="0" borderId="24" xfId="2" applyFont="1" applyBorder="1" applyAlignment="1" applyProtection="1">
      <alignment horizontal="center" vertical="center"/>
      <protection locked="0"/>
    </xf>
    <xf numFmtId="0" fontId="10" fillId="2" borderId="39" xfId="2" applyFont="1" applyFill="1" applyBorder="1" applyAlignment="1" applyProtection="1">
      <alignment horizontal="center" vertical="center"/>
      <protection locked="0"/>
    </xf>
    <xf numFmtId="0" fontId="9" fillId="0" borderId="59" xfId="2" applyFont="1" applyBorder="1" applyAlignment="1">
      <alignment horizontal="left"/>
    </xf>
    <xf numFmtId="0" fontId="10" fillId="3" borderId="7" xfId="2" applyFont="1" applyFill="1" applyBorder="1" applyAlignment="1" applyProtection="1">
      <alignment horizontal="center" vertical="center"/>
      <protection locked="0"/>
    </xf>
    <xf numFmtId="0" fontId="10" fillId="3" borderId="9" xfId="2" applyFont="1" applyFill="1" applyBorder="1" applyAlignment="1" applyProtection="1">
      <alignment horizontal="center" vertical="center"/>
      <protection locked="0"/>
    </xf>
    <xf numFmtId="0" fontId="10" fillId="3" borderId="8" xfId="2" applyFont="1" applyFill="1" applyBorder="1" applyAlignment="1" applyProtection="1">
      <alignment horizontal="center" vertical="center"/>
      <protection locked="0"/>
    </xf>
    <xf numFmtId="0" fontId="10" fillId="3" borderId="11" xfId="2" applyFont="1" applyFill="1" applyBorder="1" applyAlignment="1" applyProtection="1">
      <alignment horizontal="center"/>
      <protection locked="0"/>
    </xf>
    <xf numFmtId="0" fontId="10" fillId="3" borderId="7" xfId="2" applyFont="1" applyFill="1" applyBorder="1" applyAlignment="1" applyProtection="1">
      <alignment horizontal="center"/>
      <protection locked="0"/>
    </xf>
    <xf numFmtId="0" fontId="10" fillId="3" borderId="11" xfId="2" applyFont="1" applyFill="1" applyBorder="1" applyAlignment="1" applyProtection="1">
      <alignment horizontal="center" vertical="center"/>
      <protection locked="0"/>
    </xf>
    <xf numFmtId="0" fontId="10" fillId="3" borderId="12" xfId="2" applyFont="1" applyFill="1" applyBorder="1" applyAlignment="1" applyProtection="1">
      <alignment horizontal="center" vertical="center"/>
      <protection locked="0"/>
    </xf>
    <xf numFmtId="0" fontId="10" fillId="3" borderId="14" xfId="2" applyFont="1" applyFill="1" applyBorder="1" applyAlignment="1" applyProtection="1">
      <alignment horizontal="center" vertical="center"/>
      <protection locked="0"/>
    </xf>
    <xf numFmtId="0" fontId="10" fillId="3" borderId="13" xfId="2" applyFont="1" applyFill="1" applyBorder="1" applyAlignment="1" applyProtection="1">
      <alignment horizontal="center" vertical="center"/>
      <protection locked="0"/>
    </xf>
    <xf numFmtId="0" fontId="10" fillId="3" borderId="12" xfId="2" applyFont="1" applyFill="1" applyBorder="1" applyAlignment="1" applyProtection="1">
      <alignment horizontal="center"/>
      <protection locked="0"/>
    </xf>
    <xf numFmtId="0" fontId="10" fillId="3" borderId="16" xfId="2" applyFont="1" applyFill="1" applyBorder="1" applyAlignment="1" applyProtection="1">
      <alignment horizontal="center" vertical="center"/>
      <protection locked="0"/>
    </xf>
    <xf numFmtId="0" fontId="10" fillId="3" borderId="17" xfId="2" applyFont="1" applyFill="1" applyBorder="1" applyAlignment="1" applyProtection="1">
      <alignment horizontal="center" vertical="center"/>
      <protection locked="0"/>
    </xf>
    <xf numFmtId="0" fontId="10" fillId="3" borderId="19" xfId="2" applyFont="1" applyFill="1" applyBorder="1" applyAlignment="1" applyProtection="1">
      <alignment horizontal="center" vertical="center"/>
      <protection locked="0"/>
    </xf>
    <xf numFmtId="0" fontId="10" fillId="3" borderId="18" xfId="2" applyFont="1" applyFill="1" applyBorder="1" applyAlignment="1" applyProtection="1">
      <alignment horizontal="center" vertical="center"/>
      <protection locked="0"/>
    </xf>
    <xf numFmtId="0" fontId="10" fillId="3" borderId="16" xfId="2" applyFont="1" applyFill="1" applyBorder="1" applyAlignment="1" applyProtection="1">
      <alignment horizontal="center"/>
      <protection locked="0"/>
    </xf>
    <xf numFmtId="0" fontId="10" fillId="3" borderId="17" xfId="2" applyFont="1" applyFill="1" applyBorder="1" applyAlignment="1" applyProtection="1">
      <alignment horizontal="center"/>
      <protection locked="0"/>
    </xf>
    <xf numFmtId="0" fontId="10" fillId="3" borderId="0" xfId="2" applyFont="1" applyFill="1" applyAlignment="1" applyProtection="1">
      <alignment horizontal="center"/>
      <protection locked="0"/>
    </xf>
    <xf numFmtId="0" fontId="10" fillId="3" borderId="29" xfId="2" applyFont="1" applyFill="1" applyBorder="1" applyAlignment="1" applyProtection="1">
      <alignment horizontal="center"/>
      <protection locked="0"/>
    </xf>
    <xf numFmtId="1" fontId="13" fillId="0" borderId="41" xfId="2" quotePrefix="1" applyNumberFormat="1" applyFont="1" applyBorder="1" applyAlignment="1" applyProtection="1">
      <alignment horizontal="center"/>
      <protection locked="0"/>
    </xf>
    <xf numFmtId="167" fontId="13" fillId="0" borderId="0" xfId="2" quotePrefix="1" applyNumberFormat="1" applyFont="1" applyAlignment="1" applyProtection="1">
      <alignment horizontal="center"/>
      <protection locked="0"/>
    </xf>
    <xf numFmtId="165" fontId="11" fillId="0" borderId="0" xfId="2" applyNumberFormat="1" applyFont="1" applyAlignment="1" applyProtection="1">
      <alignment horizontal="right"/>
      <protection locked="0"/>
    </xf>
    <xf numFmtId="164" fontId="5" fillId="0" borderId="2" xfId="2" applyNumberFormat="1" applyFont="1" applyBorder="1" applyAlignment="1">
      <alignment horizontal="right"/>
    </xf>
    <xf numFmtId="0" fontId="3" fillId="3" borderId="14" xfId="2" applyFill="1" applyBorder="1" applyProtection="1">
      <protection locked="0"/>
    </xf>
    <xf numFmtId="0" fontId="3" fillId="3" borderId="16" xfId="2" applyFill="1" applyBorder="1" applyAlignment="1" applyProtection="1">
      <alignment horizontal="left"/>
      <protection locked="0"/>
    </xf>
    <xf numFmtId="0" fontId="3" fillId="0" borderId="33" xfId="2" applyBorder="1" applyAlignment="1" applyProtection="1">
      <alignment horizontal="right"/>
      <protection locked="0"/>
    </xf>
    <xf numFmtId="0" fontId="10" fillId="3" borderId="9" xfId="2" applyFont="1" applyFill="1" applyBorder="1" applyAlignment="1" applyProtection="1">
      <alignment horizontal="center"/>
      <protection locked="0"/>
    </xf>
    <xf numFmtId="0" fontId="10" fillId="0" borderId="14" xfId="2" applyFont="1" applyBorder="1" applyAlignment="1" applyProtection="1">
      <alignment horizontal="center"/>
      <protection locked="0"/>
    </xf>
    <xf numFmtId="0" fontId="10" fillId="3" borderId="14" xfId="2" applyFont="1" applyFill="1" applyBorder="1" applyAlignment="1" applyProtection="1">
      <alignment horizontal="center"/>
      <protection locked="0"/>
    </xf>
    <xf numFmtId="0" fontId="10" fillId="3" borderId="19" xfId="2" applyFont="1" applyFill="1" applyBorder="1" applyAlignment="1" applyProtection="1">
      <alignment horizontal="center"/>
      <protection locked="0"/>
    </xf>
    <xf numFmtId="0" fontId="10" fillId="0" borderId="24" xfId="2" applyFont="1" applyBorder="1" applyAlignment="1" applyProtection="1">
      <alignment horizontal="center"/>
      <protection locked="0"/>
    </xf>
    <xf numFmtId="0" fontId="1" fillId="4" borderId="0" xfId="6" applyFill="1"/>
    <xf numFmtId="0" fontId="1" fillId="0" borderId="0" xfId="6"/>
    <xf numFmtId="0" fontId="18" fillId="4" borderId="0" xfId="6" applyFont="1" applyFill="1"/>
    <xf numFmtId="0" fontId="19" fillId="4" borderId="0" xfId="6" applyFont="1" applyFill="1"/>
    <xf numFmtId="169" fontId="1" fillId="4" borderId="0" xfId="6" applyNumberFormat="1" applyFill="1" applyAlignment="1">
      <alignment horizontal="center"/>
    </xf>
    <xf numFmtId="0" fontId="1" fillId="4" borderId="61" xfId="6" applyFill="1" applyBorder="1"/>
    <xf numFmtId="0" fontId="1" fillId="4" borderId="2" xfId="6" applyFill="1" applyBorder="1"/>
    <xf numFmtId="0" fontId="1" fillId="4" borderId="64" xfId="6" applyFill="1" applyBorder="1"/>
    <xf numFmtId="0" fontId="1" fillId="4" borderId="29" xfId="6" applyFill="1" applyBorder="1"/>
    <xf numFmtId="0" fontId="1" fillId="4" borderId="62" xfId="6" applyFill="1" applyBorder="1"/>
    <xf numFmtId="0" fontId="20" fillId="4" borderId="0" xfId="6" applyFont="1" applyFill="1"/>
    <xf numFmtId="0" fontId="20" fillId="4" borderId="65" xfId="6" applyFont="1" applyFill="1" applyBorder="1"/>
    <xf numFmtId="0" fontId="1" fillId="4" borderId="65" xfId="6" applyFill="1" applyBorder="1"/>
    <xf numFmtId="0" fontId="1" fillId="4" borderId="67" xfId="6" applyFill="1" applyBorder="1" applyAlignment="1">
      <alignment horizontal="left" wrapText="1"/>
    </xf>
    <xf numFmtId="0" fontId="1" fillId="4" borderId="67" xfId="6" applyFill="1" applyBorder="1"/>
    <xf numFmtId="0" fontId="1" fillId="4" borderId="67" xfId="6" applyFill="1" applyBorder="1" applyAlignment="1">
      <alignment horizontal="left" vertical="top" wrapText="1"/>
    </xf>
    <xf numFmtId="0" fontId="1" fillId="4" borderId="0" xfId="6" applyFill="1" applyAlignment="1">
      <alignment horizontal="left" wrapText="1"/>
    </xf>
    <xf numFmtId="0" fontId="1" fillId="4" borderId="0" xfId="6" applyFill="1" applyAlignment="1">
      <alignment horizontal="left" vertical="top" wrapText="1"/>
    </xf>
    <xf numFmtId="0" fontId="1" fillId="4" borderId="69" xfId="6" applyFill="1" applyBorder="1"/>
    <xf numFmtId="0" fontId="1" fillId="4" borderId="70" xfId="6" applyFill="1" applyBorder="1"/>
    <xf numFmtId="0" fontId="1" fillId="4" borderId="71" xfId="6" applyFill="1" applyBorder="1"/>
    <xf numFmtId="169" fontId="1" fillId="4" borderId="71" xfId="6" applyNumberFormat="1" applyFill="1" applyBorder="1"/>
    <xf numFmtId="169" fontId="1" fillId="4" borderId="70" xfId="6" applyNumberFormat="1" applyFill="1" applyBorder="1"/>
    <xf numFmtId="169" fontId="1" fillId="4" borderId="71" xfId="6" applyNumberFormat="1" applyFill="1" applyBorder="1" applyAlignment="1">
      <alignment horizontal="left" vertical="center"/>
    </xf>
    <xf numFmtId="169" fontId="1" fillId="4" borderId="70" xfId="6" applyNumberFormat="1" applyFill="1" applyBorder="1" applyAlignment="1">
      <alignment horizontal="left" vertical="center"/>
    </xf>
    <xf numFmtId="0" fontId="17" fillId="4" borderId="70" xfId="6" applyFont="1" applyFill="1" applyBorder="1"/>
    <xf numFmtId="0" fontId="1" fillId="4" borderId="63" xfId="6" applyFill="1" applyBorder="1"/>
    <xf numFmtId="0" fontId="17" fillId="4" borderId="0" xfId="6" applyFont="1" applyFill="1"/>
    <xf numFmtId="0" fontId="19" fillId="0" borderId="0" xfId="6" applyFont="1"/>
    <xf numFmtId="14" fontId="21" fillId="0" borderId="0" xfId="6" applyNumberFormat="1" applyFont="1"/>
    <xf numFmtId="0" fontId="1" fillId="4" borderId="3" xfId="6" applyFill="1" applyBorder="1"/>
    <xf numFmtId="0" fontId="1" fillId="4" borderId="62" xfId="6" applyFill="1" applyBorder="1" applyAlignment="1">
      <alignment horizontal="center" vertical="center"/>
    </xf>
    <xf numFmtId="0" fontId="1" fillId="4" borderId="30" xfId="6" applyFill="1" applyBorder="1"/>
    <xf numFmtId="0" fontId="1" fillId="4" borderId="72" xfId="6" applyFill="1" applyBorder="1" applyAlignment="1">
      <alignment horizontal="left" wrapText="1"/>
    </xf>
    <xf numFmtId="0" fontId="1" fillId="4" borderId="30" xfId="6" applyFill="1" applyBorder="1" applyAlignment="1">
      <alignment horizontal="left" wrapText="1"/>
    </xf>
    <xf numFmtId="0" fontId="1" fillId="4" borderId="73" xfId="6" applyFill="1" applyBorder="1"/>
    <xf numFmtId="0" fontId="1" fillId="4" borderId="72" xfId="6" applyFill="1" applyBorder="1" applyAlignment="1">
      <alignment horizontal="left" vertical="top" wrapText="1"/>
    </xf>
    <xf numFmtId="0" fontId="1" fillId="4" borderId="30" xfId="6" applyFill="1" applyBorder="1" applyAlignment="1">
      <alignment horizontal="left" vertical="top" wrapText="1"/>
    </xf>
    <xf numFmtId="0" fontId="1" fillId="4" borderId="72" xfId="6" applyFill="1" applyBorder="1"/>
    <xf numFmtId="0" fontId="17" fillId="4" borderId="33" xfId="6" applyFont="1" applyFill="1" applyBorder="1"/>
    <xf numFmtId="0" fontId="1" fillId="4" borderId="33" xfId="6" applyFill="1" applyBorder="1"/>
    <xf numFmtId="0" fontId="1" fillId="4" borderId="34" xfId="6" applyFill="1" applyBorder="1"/>
    <xf numFmtId="0" fontId="2" fillId="0" borderId="0" xfId="0" applyFont="1"/>
    <xf numFmtId="0" fontId="10" fillId="0" borderId="23" xfId="2" applyFont="1" applyBorder="1" applyAlignment="1" applyProtection="1">
      <alignment horizontal="center"/>
      <protection locked="0"/>
    </xf>
    <xf numFmtId="0" fontId="3" fillId="0" borderId="74" xfId="2" applyBorder="1" applyProtection="1">
      <protection locked="0"/>
    </xf>
    <xf numFmtId="0" fontId="26" fillId="3" borderId="21" xfId="2" applyFont="1" applyFill="1" applyBorder="1" applyAlignment="1" applyProtection="1">
      <alignment horizontal="center"/>
      <protection locked="0"/>
    </xf>
    <xf numFmtId="0" fontId="26" fillId="3" borderId="60" xfId="2" applyFont="1" applyFill="1" applyBorder="1" applyAlignment="1" applyProtection="1">
      <alignment horizontal="center"/>
      <protection locked="0"/>
    </xf>
    <xf numFmtId="0" fontId="26" fillId="3" borderId="23" xfId="2" applyFont="1" applyFill="1" applyBorder="1" applyAlignment="1" applyProtection="1">
      <alignment horizontal="center"/>
      <protection locked="0"/>
    </xf>
    <xf numFmtId="0" fontId="26" fillId="0" borderId="11" xfId="2" applyFont="1" applyBorder="1" applyAlignment="1" applyProtection="1">
      <alignment horizontal="center"/>
      <protection locked="0"/>
    </xf>
    <xf numFmtId="0" fontId="26" fillId="0" borderId="12" xfId="2" applyFont="1" applyBorder="1" applyAlignment="1" applyProtection="1">
      <alignment horizontal="center"/>
      <protection locked="0"/>
    </xf>
    <xf numFmtId="0" fontId="26" fillId="0" borderId="13" xfId="2" applyFont="1" applyBorder="1" applyAlignment="1" applyProtection="1">
      <alignment horizontal="center"/>
      <protection locked="0"/>
    </xf>
    <xf numFmtId="0" fontId="26" fillId="3" borderId="11" xfId="2" applyFont="1" applyFill="1" applyBorder="1" applyAlignment="1" applyProtection="1">
      <alignment horizontal="center"/>
      <protection locked="0"/>
    </xf>
    <xf numFmtId="0" fontId="26" fillId="3" borderId="12" xfId="2" applyFont="1" applyFill="1" applyBorder="1" applyAlignment="1" applyProtection="1">
      <alignment horizontal="center"/>
      <protection locked="0"/>
    </xf>
    <xf numFmtId="0" fontId="26" fillId="3" borderId="13" xfId="2" applyFont="1" applyFill="1" applyBorder="1" applyAlignment="1" applyProtection="1">
      <alignment horizontal="center"/>
      <protection locked="0"/>
    </xf>
    <xf numFmtId="0" fontId="26" fillId="0" borderId="21" xfId="2" applyFont="1" applyBorder="1" applyAlignment="1" applyProtection="1">
      <alignment horizontal="center"/>
      <protection locked="0"/>
    </xf>
    <xf numFmtId="0" fontId="26" fillId="0" borderId="22" xfId="2" applyFont="1" applyBorder="1" applyAlignment="1" applyProtection="1">
      <alignment horizontal="center"/>
      <protection locked="0"/>
    </xf>
    <xf numFmtId="0" fontId="26" fillId="0" borderId="23" xfId="2" applyFont="1" applyBorder="1" applyAlignment="1" applyProtection="1">
      <alignment horizontal="center"/>
      <protection locked="0"/>
    </xf>
    <xf numFmtId="0" fontId="26" fillId="3" borderId="16" xfId="2" applyFont="1" applyFill="1" applyBorder="1" applyAlignment="1" applyProtection="1">
      <alignment horizontal="center"/>
      <protection locked="0"/>
    </xf>
    <xf numFmtId="0" fontId="26" fillId="3" borderId="17" xfId="2" applyFont="1" applyFill="1" applyBorder="1" applyAlignment="1" applyProtection="1">
      <alignment horizontal="center"/>
      <protection locked="0"/>
    </xf>
    <xf numFmtId="0" fontId="26" fillId="3" borderId="18" xfId="2" applyFont="1" applyFill="1" applyBorder="1" applyAlignment="1" applyProtection="1">
      <alignment horizontal="center"/>
      <protection locked="0"/>
    </xf>
    <xf numFmtId="0" fontId="3" fillId="0" borderId="33" xfId="2" applyBorder="1" applyProtection="1">
      <protection locked="0"/>
    </xf>
    <xf numFmtId="0" fontId="26" fillId="0" borderId="36" xfId="2" applyFont="1" applyBorder="1" applyAlignment="1" applyProtection="1">
      <alignment horizontal="center"/>
      <protection locked="0"/>
    </xf>
    <xf numFmtId="0" fontId="26" fillId="0" borderId="37" xfId="2" applyFont="1" applyBorder="1" applyAlignment="1" applyProtection="1">
      <alignment horizontal="center"/>
      <protection locked="0"/>
    </xf>
    <xf numFmtId="0" fontId="26" fillId="0" borderId="39" xfId="2" applyFont="1" applyBorder="1" applyAlignment="1" applyProtection="1">
      <alignment horizontal="center"/>
      <protection locked="0"/>
    </xf>
    <xf numFmtId="0" fontId="3" fillId="3" borderId="6" xfId="2" applyFill="1" applyBorder="1" applyAlignment="1" applyProtection="1">
      <alignment horizontal="left"/>
      <protection locked="0"/>
    </xf>
    <xf numFmtId="0" fontId="3" fillId="3" borderId="10" xfId="2" applyFill="1" applyBorder="1" applyAlignment="1" applyProtection="1">
      <alignment horizontal="left"/>
      <protection locked="0"/>
    </xf>
    <xf numFmtId="0" fontId="3" fillId="3" borderId="15" xfId="2" applyFill="1" applyBorder="1" applyAlignment="1" applyProtection="1">
      <alignment horizontal="left"/>
      <protection locked="0"/>
    </xf>
    <xf numFmtId="0" fontId="3" fillId="0" borderId="11" xfId="2" applyBorder="1" applyAlignment="1" applyProtection="1">
      <alignment horizontal="left"/>
      <protection locked="0"/>
    </xf>
    <xf numFmtId="0" fontId="3" fillId="0" borderId="15" xfId="2" applyBorder="1" applyAlignment="1" applyProtection="1">
      <alignment horizontal="left"/>
      <protection locked="0"/>
    </xf>
    <xf numFmtId="0" fontId="3" fillId="3" borderId="11" xfId="2" applyFill="1" applyBorder="1" applyAlignment="1" applyProtection="1">
      <alignment horizontal="left"/>
      <protection locked="0"/>
    </xf>
    <xf numFmtId="0" fontId="3" fillId="0" borderId="15" xfId="2" applyBorder="1" applyProtection="1">
      <protection locked="0"/>
    </xf>
    <xf numFmtId="0" fontId="3" fillId="3" borderId="15" xfId="2" applyFill="1" applyBorder="1" applyProtection="1">
      <protection locked="0"/>
    </xf>
    <xf numFmtId="0" fontId="3" fillId="0" borderId="21" xfId="2" applyBorder="1" applyAlignment="1" applyProtection="1">
      <alignment horizontal="left"/>
      <protection locked="0"/>
    </xf>
    <xf numFmtId="0" fontId="3" fillId="0" borderId="25" xfId="2" applyBorder="1" applyAlignment="1" applyProtection="1">
      <alignment horizontal="left"/>
      <protection locked="0"/>
    </xf>
    <xf numFmtId="0" fontId="3" fillId="3" borderId="20" xfId="2" applyFill="1" applyBorder="1" applyProtection="1">
      <protection locked="0"/>
    </xf>
    <xf numFmtId="0" fontId="3" fillId="0" borderId="25" xfId="2" applyBorder="1" applyProtection="1">
      <protection locked="0"/>
    </xf>
    <xf numFmtId="0" fontId="3" fillId="0" borderId="36" xfId="2" applyBorder="1" applyAlignment="1" applyProtection="1">
      <alignment horizontal="left"/>
      <protection locked="0"/>
    </xf>
    <xf numFmtId="0" fontId="3" fillId="0" borderId="39" xfId="2" applyBorder="1" applyProtection="1">
      <protection locked="0"/>
    </xf>
    <xf numFmtId="0" fontId="3" fillId="2" borderId="36" xfId="2" applyFill="1" applyBorder="1" applyAlignment="1" applyProtection="1">
      <alignment horizontal="center"/>
      <protection locked="0"/>
    </xf>
    <xf numFmtId="0" fontId="3" fillId="2" borderId="37" xfId="2" applyFill="1" applyBorder="1" applyAlignment="1" applyProtection="1">
      <alignment horizontal="center"/>
      <protection locked="0"/>
    </xf>
    <xf numFmtId="0" fontId="3" fillId="2" borderId="38" xfId="2" applyFill="1" applyBorder="1" applyAlignment="1" applyProtection="1">
      <alignment horizontal="center"/>
      <protection locked="0"/>
    </xf>
    <xf numFmtId="0" fontId="3" fillId="0" borderId="26" xfId="2" applyBorder="1" applyAlignment="1">
      <alignment horizontal="center" vertical="center"/>
    </xf>
    <xf numFmtId="0" fontId="3" fillId="0" borderId="27" xfId="2" applyBorder="1" applyAlignment="1">
      <alignment horizontal="center" vertical="center"/>
    </xf>
    <xf numFmtId="0" fontId="3" fillId="0" borderId="58" xfId="2" applyBorder="1" applyAlignment="1">
      <alignment horizontal="center" vertical="center"/>
    </xf>
    <xf numFmtId="0" fontId="3" fillId="0" borderId="28" xfId="2" applyBorder="1" applyAlignment="1">
      <alignment horizontal="center" vertical="center"/>
    </xf>
    <xf numFmtId="0" fontId="3" fillId="0" borderId="31" xfId="2" applyBorder="1" applyAlignment="1">
      <alignment horizontal="left"/>
    </xf>
    <xf numFmtId="0" fontId="3" fillId="0" borderId="31" xfId="2" applyBorder="1" applyAlignment="1">
      <alignment horizontal="right"/>
    </xf>
    <xf numFmtId="0" fontId="27" fillId="0" borderId="0" xfId="0" applyFont="1"/>
    <xf numFmtId="0" fontId="28" fillId="3" borderId="9" xfId="2" applyFont="1" applyFill="1" applyBorder="1" applyAlignment="1" applyProtection="1">
      <alignment horizontal="left"/>
      <protection locked="0"/>
    </xf>
    <xf numFmtId="0" fontId="28" fillId="3" borderId="15" xfId="2" applyFont="1" applyFill="1" applyBorder="1" applyAlignment="1" applyProtection="1">
      <alignment horizontal="left"/>
      <protection locked="0"/>
    </xf>
    <xf numFmtId="0" fontId="28" fillId="3" borderId="14" xfId="2" applyFont="1" applyFill="1" applyBorder="1" applyProtection="1">
      <protection locked="0"/>
    </xf>
    <xf numFmtId="0" fontId="28" fillId="3" borderId="14" xfId="2" applyFont="1" applyFill="1" applyBorder="1" applyAlignment="1" applyProtection="1">
      <alignment horizontal="left"/>
      <protection locked="0"/>
    </xf>
    <xf numFmtId="0" fontId="29" fillId="0" borderId="75" xfId="0" applyFont="1" applyBorder="1" applyAlignment="1">
      <alignment horizontal="center" vertical="center"/>
    </xf>
    <xf numFmtId="0" fontId="28" fillId="0" borderId="15" xfId="2" applyFont="1" applyBorder="1" applyAlignment="1" applyProtection="1">
      <alignment horizontal="left"/>
      <protection locked="0"/>
    </xf>
    <xf numFmtId="0" fontId="27" fillId="3" borderId="0" xfId="0" applyFont="1" applyFill="1"/>
    <xf numFmtId="0" fontId="28" fillId="3" borderId="24" xfId="2" applyFont="1" applyFill="1" applyBorder="1" applyAlignment="1" applyProtection="1">
      <alignment horizontal="left"/>
      <protection locked="0"/>
    </xf>
    <xf numFmtId="0" fontId="28" fillId="4" borderId="15" xfId="2" applyFont="1" applyFill="1" applyBorder="1" applyProtection="1">
      <protection locked="0"/>
    </xf>
    <xf numFmtId="0" fontId="28" fillId="4" borderId="15" xfId="2" applyFont="1" applyFill="1" applyBorder="1" applyAlignment="1" applyProtection="1">
      <alignment horizontal="left"/>
      <protection locked="0"/>
    </xf>
    <xf numFmtId="0" fontId="28" fillId="4" borderId="14" xfId="2" applyFont="1" applyFill="1" applyBorder="1" applyProtection="1">
      <protection locked="0"/>
    </xf>
    <xf numFmtId="0" fontId="28" fillId="4" borderId="14" xfId="2" applyFont="1" applyFill="1" applyBorder="1" applyAlignment="1" applyProtection="1">
      <alignment horizontal="left"/>
      <protection locked="0"/>
    </xf>
    <xf numFmtId="0" fontId="28" fillId="3" borderId="19" xfId="2" applyFont="1" applyFill="1" applyBorder="1" applyProtection="1">
      <protection locked="0"/>
    </xf>
    <xf numFmtId="0" fontId="29" fillId="3" borderId="75" xfId="0" applyFont="1" applyFill="1" applyBorder="1" applyAlignment="1">
      <alignment horizontal="center" vertical="center"/>
    </xf>
    <xf numFmtId="0" fontId="10" fillId="8" borderId="76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6" fillId="0" borderId="47" xfId="2" applyFont="1" applyBorder="1" applyAlignment="1" applyProtection="1">
      <alignment horizontal="center" vertical="top" textRotation="90"/>
      <protection locked="0"/>
    </xf>
    <xf numFmtId="0" fontId="6" fillId="0" borderId="37" xfId="2" applyFont="1" applyBorder="1" applyAlignment="1" applyProtection="1">
      <alignment horizontal="center" vertical="top" textRotation="90"/>
      <protection locked="0"/>
    </xf>
    <xf numFmtId="0" fontId="3" fillId="0" borderId="0" xfId="2" applyAlignment="1">
      <alignment horizontal="center"/>
    </xf>
    <xf numFmtId="0" fontId="9" fillId="0" borderId="51" xfId="2" applyFont="1" applyBorder="1" applyAlignment="1">
      <alignment horizontal="center" shrinkToFit="1"/>
    </xf>
    <xf numFmtId="0" fontId="2" fillId="0" borderId="5" xfId="3" applyBorder="1" applyAlignment="1">
      <alignment horizontal="center" shrinkToFit="1"/>
    </xf>
    <xf numFmtId="0" fontId="2" fillId="0" borderId="52" xfId="3" applyBorder="1" applyAlignment="1">
      <alignment horizontal="center" shrinkToFit="1"/>
    </xf>
    <xf numFmtId="0" fontId="6" fillId="0" borderId="48" xfId="2" applyFont="1" applyBorder="1" applyAlignment="1" applyProtection="1">
      <alignment horizontal="center" vertical="top" textRotation="90"/>
      <protection locked="0"/>
    </xf>
    <xf numFmtId="0" fontId="6" fillId="0" borderId="38" xfId="2" applyFont="1" applyBorder="1" applyAlignment="1" applyProtection="1">
      <alignment horizontal="center" vertical="top" textRotation="90"/>
      <protection locked="0"/>
    </xf>
    <xf numFmtId="0" fontId="6" fillId="0" borderId="48" xfId="2" applyFont="1" applyBorder="1" applyAlignment="1" applyProtection="1">
      <alignment horizontal="center" vertical="top" textRotation="90" wrapText="1"/>
      <protection locked="0"/>
    </xf>
    <xf numFmtId="0" fontId="6" fillId="0" borderId="38" xfId="2" applyFont="1" applyBorder="1" applyAlignment="1" applyProtection="1">
      <alignment horizontal="center" vertical="top" textRotation="90" wrapText="1"/>
      <protection locked="0"/>
    </xf>
    <xf numFmtId="0" fontId="6" fillId="0" borderId="53" xfId="2" applyFont="1" applyBorder="1" applyAlignment="1" applyProtection="1">
      <alignment horizontal="center" vertical="top" textRotation="90" wrapText="1"/>
      <protection locked="0"/>
    </xf>
    <xf numFmtId="0" fontId="6" fillId="0" borderId="36" xfId="2" applyFont="1" applyBorder="1" applyAlignment="1" applyProtection="1">
      <alignment horizontal="center" vertical="top" textRotation="90" wrapText="1"/>
      <protection locked="0"/>
    </xf>
    <xf numFmtId="168" fontId="6" fillId="0" borderId="53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36" xfId="2" applyNumberFormat="1" applyFont="1" applyBorder="1" applyAlignment="1" applyProtection="1">
      <alignment horizontal="center" vertical="top" textRotation="90" wrapText="1"/>
      <protection locked="0"/>
    </xf>
    <xf numFmtId="0" fontId="9" fillId="0" borderId="54" xfId="2" applyFont="1" applyBorder="1" applyAlignment="1">
      <alignment horizontal="center"/>
    </xf>
    <xf numFmtId="0" fontId="9" fillId="0" borderId="55" xfId="2" applyFont="1" applyBorder="1" applyAlignment="1">
      <alignment horizontal="center"/>
    </xf>
    <xf numFmtId="0" fontId="9" fillId="0" borderId="56" xfId="2" applyFont="1" applyBorder="1" applyAlignment="1">
      <alignment horizontal="center"/>
    </xf>
    <xf numFmtId="0" fontId="9" fillId="0" borderId="57" xfId="2" applyFont="1" applyBorder="1" applyAlignment="1">
      <alignment horizontal="center"/>
    </xf>
    <xf numFmtId="0" fontId="6" fillId="0" borderId="53" xfId="2" applyFont="1" applyBorder="1" applyAlignment="1" applyProtection="1">
      <alignment horizontal="center" vertical="top" textRotation="90"/>
      <protection locked="0"/>
    </xf>
    <xf numFmtId="0" fontId="6" fillId="0" borderId="36" xfId="2" applyFont="1" applyBorder="1" applyAlignment="1" applyProtection="1">
      <alignment horizontal="center" vertical="top" textRotation="90"/>
      <protection locked="0"/>
    </xf>
    <xf numFmtId="0" fontId="16" fillId="0" borderId="44" xfId="5" applyFill="1" applyBorder="1" applyAlignment="1" applyProtection="1">
      <alignment horizontal="left"/>
      <protection locked="0"/>
    </xf>
    <xf numFmtId="0" fontId="16" fillId="0" borderId="45" xfId="5" applyFill="1" applyBorder="1" applyAlignment="1" applyProtection="1">
      <alignment horizontal="left"/>
      <protection locked="0"/>
    </xf>
    <xf numFmtId="0" fontId="16" fillId="0" borderId="46" xfId="5" applyFill="1" applyBorder="1" applyAlignment="1" applyProtection="1">
      <alignment horizontal="left"/>
      <protection locked="0"/>
    </xf>
    <xf numFmtId="0" fontId="15" fillId="0" borderId="42" xfId="4" applyFill="1" applyBorder="1" applyAlignment="1" applyProtection="1">
      <alignment horizontal="left"/>
      <protection locked="0"/>
    </xf>
    <xf numFmtId="0" fontId="15" fillId="0" borderId="15" xfId="4" applyFill="1" applyBorder="1" applyAlignment="1" applyProtection="1">
      <alignment horizontal="left"/>
      <protection locked="0"/>
    </xf>
    <xf numFmtId="0" fontId="15" fillId="0" borderId="43" xfId="4" applyFill="1" applyBorder="1" applyAlignment="1" applyProtection="1">
      <alignment horizontal="left"/>
      <protection locked="0"/>
    </xf>
    <xf numFmtId="0" fontId="2" fillId="0" borderId="42" xfId="0" applyFont="1" applyBorder="1" applyAlignment="1"/>
    <xf numFmtId="0" fontId="2" fillId="0" borderId="15" xfId="0" applyFont="1" applyBorder="1" applyAlignment="1"/>
    <xf numFmtId="0" fontId="23" fillId="7" borderId="49" xfId="7" applyBorder="1" applyAlignment="1" applyProtection="1">
      <alignment horizontal="left"/>
      <protection locked="0"/>
    </xf>
    <xf numFmtId="0" fontId="23" fillId="7" borderId="10" xfId="7" applyBorder="1" applyAlignment="1" applyProtection="1">
      <alignment horizontal="left"/>
      <protection locked="0"/>
    </xf>
    <xf numFmtId="0" fontId="23" fillId="7" borderId="50" xfId="7" applyBorder="1" applyAlignment="1" applyProtection="1">
      <alignment horizontal="left"/>
      <protection locked="0"/>
    </xf>
    <xf numFmtId="168" fontId="14" fillId="0" borderId="2" xfId="2" applyNumberFormat="1" applyFont="1" applyBorder="1" applyAlignment="1">
      <alignment horizontal="left"/>
    </xf>
    <xf numFmtId="168" fontId="14" fillId="0" borderId="3" xfId="2" applyNumberFormat="1" applyFont="1" applyBorder="1" applyAlignment="1">
      <alignment horizontal="left"/>
    </xf>
    <xf numFmtId="0" fontId="7" fillId="0" borderId="29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7" fillId="0" borderId="30" xfId="2" applyFont="1" applyBorder="1" applyAlignment="1">
      <alignment horizontal="left" vertical="center" wrapText="1"/>
    </xf>
    <xf numFmtId="0" fontId="7" fillId="0" borderId="32" xfId="2" applyFont="1" applyBorder="1" applyAlignment="1">
      <alignment horizontal="left" vertical="center" wrapText="1"/>
    </xf>
    <xf numFmtId="0" fontId="7" fillId="0" borderId="33" xfId="2" applyFont="1" applyBorder="1" applyAlignment="1">
      <alignment horizontal="left" vertical="center" wrapText="1"/>
    </xf>
    <xf numFmtId="0" fontId="7" fillId="0" borderId="34" xfId="2" applyFont="1" applyBorder="1" applyAlignment="1">
      <alignment horizontal="left" vertical="center" wrapText="1"/>
    </xf>
    <xf numFmtId="0" fontId="6" fillId="0" borderId="47" xfId="2" applyFont="1" applyBorder="1" applyAlignment="1" applyProtection="1">
      <alignment horizontal="center" vertical="top" textRotation="90" wrapText="1"/>
      <protection locked="0"/>
    </xf>
    <xf numFmtId="0" fontId="6" fillId="0" borderId="37" xfId="2" applyFont="1" applyBorder="1" applyAlignment="1" applyProtection="1">
      <alignment horizontal="center" vertical="top" textRotation="90" wrapText="1"/>
      <protection locked="0"/>
    </xf>
    <xf numFmtId="0" fontId="1" fillId="4" borderId="66" xfId="6" applyFill="1" applyBorder="1" applyAlignment="1">
      <alignment horizontal="center" vertical="center" wrapText="1"/>
    </xf>
    <xf numFmtId="0" fontId="1" fillId="4" borderId="62" xfId="6" applyFill="1" applyBorder="1" applyAlignment="1">
      <alignment horizontal="center" vertical="center" wrapText="1"/>
    </xf>
    <xf numFmtId="0" fontId="17" fillId="4" borderId="68" xfId="6" applyFont="1" applyFill="1" applyBorder="1" applyAlignment="1">
      <alignment horizontal="left" vertical="top" wrapText="1"/>
    </xf>
    <xf numFmtId="0" fontId="1" fillId="4" borderId="67" xfId="6" applyFill="1" applyBorder="1" applyAlignment="1">
      <alignment horizontal="left" vertical="top" wrapText="1"/>
    </xf>
    <xf numFmtId="0" fontId="1" fillId="4" borderId="65" xfId="6" applyFill="1" applyBorder="1" applyAlignment="1">
      <alignment horizontal="left" vertical="top" wrapText="1"/>
    </xf>
    <xf numFmtId="0" fontId="1" fillId="4" borderId="0" xfId="6" applyFill="1" applyAlignment="1">
      <alignment horizontal="left" vertical="top" wrapText="1"/>
    </xf>
    <xf numFmtId="0" fontId="17" fillId="4" borderId="67" xfId="6" applyFont="1" applyFill="1" applyBorder="1" applyAlignment="1">
      <alignment horizontal="left" vertical="top" wrapText="1"/>
    </xf>
    <xf numFmtId="0" fontId="1" fillId="4" borderId="66" xfId="6" applyFill="1" applyBorder="1" applyAlignment="1">
      <alignment horizontal="center" vertical="center"/>
    </xf>
    <xf numFmtId="0" fontId="1" fillId="4" borderId="62" xfId="6" applyFill="1" applyBorder="1" applyAlignment="1">
      <alignment horizontal="center" vertical="center"/>
    </xf>
    <xf numFmtId="0" fontId="17" fillId="4" borderId="68" xfId="6" applyFont="1" applyFill="1" applyBorder="1" applyAlignment="1">
      <alignment horizontal="left" wrapText="1"/>
    </xf>
    <xf numFmtId="0" fontId="17" fillId="4" borderId="67" xfId="6" applyFont="1" applyFill="1" applyBorder="1" applyAlignment="1">
      <alignment horizontal="left" wrapText="1"/>
    </xf>
    <xf numFmtId="0" fontId="17" fillId="4" borderId="65" xfId="6" applyFont="1" applyFill="1" applyBorder="1" applyAlignment="1">
      <alignment horizontal="left" wrapText="1"/>
    </xf>
    <xf numFmtId="0" fontId="17" fillId="4" borderId="0" xfId="6" applyFont="1" applyFill="1" applyAlignment="1">
      <alignment horizontal="left" wrapText="1"/>
    </xf>
    <xf numFmtId="0" fontId="17" fillId="4" borderId="71" xfId="6" applyFont="1" applyFill="1" applyBorder="1" applyAlignment="1">
      <alignment horizontal="left" wrapText="1"/>
    </xf>
    <xf numFmtId="0" fontId="17" fillId="4" borderId="70" xfId="6" applyFont="1" applyFill="1" applyBorder="1" applyAlignment="1">
      <alignment horizontal="left" wrapText="1"/>
    </xf>
    <xf numFmtId="0" fontId="17" fillId="4" borderId="0" xfId="6" applyFont="1" applyFill="1" applyAlignment="1">
      <alignment horizontal="left" vertical="top" wrapText="1"/>
    </xf>
    <xf numFmtId="0" fontId="1" fillId="4" borderId="68" xfId="6" applyFill="1" applyBorder="1" applyAlignment="1">
      <alignment horizontal="left" vertical="top" wrapText="1"/>
    </xf>
    <xf numFmtId="169" fontId="1" fillId="0" borderId="68" xfId="6" applyNumberFormat="1" applyBorder="1" applyAlignment="1">
      <alignment horizontal="left" vertical="center" wrapText="1"/>
    </xf>
    <xf numFmtId="169" fontId="1" fillId="0" borderId="67" xfId="6" applyNumberFormat="1" applyBorder="1" applyAlignment="1">
      <alignment horizontal="left" vertical="center" wrapText="1"/>
    </xf>
    <xf numFmtId="169" fontId="1" fillId="0" borderId="65" xfId="6" applyNumberFormat="1" applyBorder="1" applyAlignment="1">
      <alignment horizontal="left" vertical="center" wrapText="1"/>
    </xf>
    <xf numFmtId="169" fontId="1" fillId="0" borderId="0" xfId="6" applyNumberFormat="1" applyAlignment="1">
      <alignment horizontal="left" vertical="center" wrapText="1"/>
    </xf>
    <xf numFmtId="0" fontId="1" fillId="4" borderId="67" xfId="6" applyFill="1" applyBorder="1" applyAlignment="1">
      <alignment horizontal="left" wrapText="1"/>
    </xf>
    <xf numFmtId="0" fontId="1" fillId="4" borderId="0" xfId="6" applyFill="1" applyAlignment="1">
      <alignment horizontal="left" wrapText="1"/>
    </xf>
    <xf numFmtId="169" fontId="1" fillId="4" borderId="0" xfId="6" applyNumberFormat="1" applyFill="1" applyAlignment="1">
      <alignment horizontal="center"/>
    </xf>
  </cellXfs>
  <cellStyles count="8">
    <cellStyle name="Bad" xfId="5" builtinId="27"/>
    <cellStyle name="Euro" xfId="1" xr:uid="{00000000-0005-0000-0000-000001000000}"/>
    <cellStyle name="Good" xfId="4" builtinId="26"/>
    <cellStyle name="Neutral" xfId="7" builtinId="28"/>
    <cellStyle name="Normal" xfId="0" builtinId="0"/>
    <cellStyle name="Normal 2" xfId="6" xr:uid="{00000000-0005-0000-0000-000005000000}"/>
    <cellStyle name="Normal_Project Matrix" xfId="2" xr:uid="{00000000-0005-0000-0000-000006000000}"/>
    <cellStyle name="Normal_Project Matrix Collection II" xfId="3" xr:uid="{00000000-0005-0000-0000-000007000000}"/>
  </cellStyles>
  <dxfs count="34"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66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10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24"/>
          <bgColor indexed="9"/>
        </patternFill>
      </fill>
    </dxf>
    <dxf>
      <fill>
        <patternFill patternType="mediumGray">
          <fgColor indexed="51"/>
          <bgColor indexed="9"/>
        </patternFill>
      </fill>
    </dxf>
    <dxf>
      <fill>
        <patternFill patternType="mediumGray">
          <fgColor indexed="13"/>
          <bgColor indexed="9"/>
        </patternFill>
      </fill>
    </dxf>
    <dxf>
      <fill>
        <patternFill patternType="lightGray">
          <fgColor indexed="11"/>
          <bgColor indexed="9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8306248079414"/>
          <c:y val="4.0000000000000022E-2"/>
          <c:w val="0.83911736549727856"/>
          <c:h val="0.79200000000000004"/>
        </c:manualLayout>
      </c:layout>
      <c:barChart>
        <c:barDir val="bar"/>
        <c:grouping val="clustered"/>
        <c:varyColors val="0"/>
        <c:ser>
          <c:idx val="0"/>
          <c:order val="0"/>
          <c:tx>
            <c:v>Budgeted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OPPM!$AB$45:$AB$47</c:f>
              <c:strCache>
                <c:ptCount val="3"/>
                <c:pt idx="0">
                  <c:v>Product Cost</c:v>
                </c:pt>
                <c:pt idx="1">
                  <c:v>Material Cost</c:v>
                </c:pt>
                <c:pt idx="2">
                  <c:v>Project Cost</c:v>
                </c:pt>
              </c:strCache>
            </c:strRef>
          </c:cat>
          <c:val>
            <c:numRef>
              <c:f>OPPM!$AC$45:$AC$47</c:f>
              <c:numCache>
                <c:formatCode>"$"#,##0.00</c:formatCode>
                <c:ptCount val="3"/>
                <c:pt idx="0">
                  <c:v>500</c:v>
                </c:pt>
                <c:pt idx="1">
                  <c:v>1000</c:v>
                </c:pt>
                <c:pt idx="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E-4B09-A56E-45C73E8D9307}"/>
            </c:ext>
          </c:extLst>
        </c:ser>
        <c:ser>
          <c:idx val="1"/>
          <c:order val="1"/>
          <c:tx>
            <c:v>Expended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OPPM!$AB$45:$AB$47</c:f>
              <c:strCache>
                <c:ptCount val="3"/>
                <c:pt idx="0">
                  <c:v>Product Cost</c:v>
                </c:pt>
                <c:pt idx="1">
                  <c:v>Material Cost</c:v>
                </c:pt>
                <c:pt idx="2">
                  <c:v>Project Cost</c:v>
                </c:pt>
              </c:strCache>
            </c:strRef>
          </c:cat>
          <c:val>
            <c:numRef>
              <c:f>OPPM!$AD$45:$AD$47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E-4B09-A56E-45C73E8D9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9282304"/>
        <c:axId val="119292288"/>
      </c:barChart>
      <c:catAx>
        <c:axId val="11928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9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92288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one"/>
        <c:crossAx val="1192823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337600534799257"/>
          <c:y val="0.81599999999999995"/>
          <c:w val="0.2003156116882607"/>
          <c:h val="0.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9</xdr:col>
      <xdr:colOff>0</xdr:colOff>
      <xdr:row>49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ShapeType="1"/>
        </xdr:cNvSpPr>
      </xdr:nvSpPr>
      <xdr:spPr bwMode="auto">
        <a:xfrm>
          <a:off x="1219200" y="5981700"/>
          <a:ext cx="3937000" cy="233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42</xdr:row>
      <xdr:rowOff>0</xdr:rowOff>
    </xdr:from>
    <xdr:to>
      <xdr:col>9</xdr:col>
      <xdr:colOff>0</xdr:colOff>
      <xdr:row>42</xdr:row>
      <xdr:rowOff>0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ShapeType="1"/>
        </xdr:cNvSpPr>
      </xdr:nvSpPr>
      <xdr:spPr bwMode="auto">
        <a:xfrm flipV="1">
          <a:off x="2962275" y="689610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34</xdr:row>
      <xdr:rowOff>123265</xdr:rowOff>
    </xdr:from>
    <xdr:to>
      <xdr:col>7</xdr:col>
      <xdr:colOff>1600200</xdr:colOff>
      <xdr:row>48</xdr:row>
      <xdr:rowOff>123266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ShapeType="1"/>
        </xdr:cNvSpPr>
      </xdr:nvSpPr>
      <xdr:spPr bwMode="auto">
        <a:xfrm flipV="1">
          <a:off x="1187824" y="5658971"/>
          <a:ext cx="3225052" cy="22411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409575</xdr:colOff>
      <xdr:row>36</xdr:row>
      <xdr:rowOff>19050</xdr:rowOff>
    </xdr:from>
    <xdr:to>
      <xdr:col>7</xdr:col>
      <xdr:colOff>1047750</xdr:colOff>
      <xdr:row>37</xdr:row>
      <xdr:rowOff>114300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847850" y="5943600"/>
          <a:ext cx="2019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Major Tasks</a:t>
          </a:r>
        </a:p>
      </xdr:txBody>
    </xdr:sp>
    <xdr:clientData/>
  </xdr:twoCellAnchor>
  <xdr:twoCellAnchor>
    <xdr:from>
      <xdr:col>6</xdr:col>
      <xdr:colOff>323850</xdr:colOff>
      <xdr:row>47</xdr:row>
      <xdr:rowOff>28575</xdr:rowOff>
    </xdr:from>
    <xdr:to>
      <xdr:col>7</xdr:col>
      <xdr:colOff>1590675</xdr:colOff>
      <xdr:row>48</xdr:row>
      <xdr:rowOff>85725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762125" y="7810500"/>
          <a:ext cx="26479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Summary &amp; Forecast</a:t>
          </a:r>
        </a:p>
      </xdr:txBody>
    </xdr:sp>
    <xdr:clientData/>
  </xdr:twoCellAnchor>
  <xdr:twoCellAnchor>
    <xdr:from>
      <xdr:col>5</xdr:col>
      <xdr:colOff>28575</xdr:colOff>
      <xdr:row>39</xdr:row>
      <xdr:rowOff>28575</xdr:rowOff>
    </xdr:from>
    <xdr:to>
      <xdr:col>6</xdr:col>
      <xdr:colOff>714375</xdr:colOff>
      <xdr:row>45</xdr:row>
      <xdr:rowOff>38100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219200" y="6438900"/>
          <a:ext cx="933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Objectives</a:t>
          </a:r>
        </a:p>
      </xdr:txBody>
    </xdr:sp>
    <xdr:clientData/>
  </xdr:twoCellAnchor>
  <xdr:twoCellAnchor>
    <xdr:from>
      <xdr:col>7</xdr:col>
      <xdr:colOff>1276350</xdr:colOff>
      <xdr:row>35</xdr:row>
      <xdr:rowOff>0</xdr:rowOff>
    </xdr:from>
    <xdr:to>
      <xdr:col>8</xdr:col>
      <xdr:colOff>647700</xdr:colOff>
      <xdr:row>42</xdr:row>
      <xdr:rowOff>0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4095750" y="5867400"/>
          <a:ext cx="10096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Target Dates</a:t>
          </a:r>
        </a:p>
      </xdr:txBody>
    </xdr:sp>
    <xdr:clientData/>
  </xdr:twoCellAnchor>
  <xdr:twoCellAnchor>
    <xdr:from>
      <xdr:col>8</xdr:col>
      <xdr:colOff>142875</xdr:colOff>
      <xdr:row>42</xdr:row>
      <xdr:rowOff>0</xdr:rowOff>
    </xdr:from>
    <xdr:to>
      <xdr:col>8</xdr:col>
      <xdr:colOff>647700</xdr:colOff>
      <xdr:row>48</xdr:row>
      <xdr:rowOff>142875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4600575" y="6896100"/>
          <a:ext cx="5048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Costs</a:t>
          </a:r>
        </a:p>
      </xdr:txBody>
    </xdr:sp>
    <xdr:clientData/>
  </xdr:twoCellAnchor>
  <xdr:twoCellAnchor>
    <xdr:from>
      <xdr:col>9</xdr:col>
      <xdr:colOff>19050</xdr:colOff>
      <xdr:row>42</xdr:row>
      <xdr:rowOff>28575</xdr:rowOff>
    </xdr:from>
    <xdr:to>
      <xdr:col>25</xdr:col>
      <xdr:colOff>228600</xdr:colOff>
      <xdr:row>48</xdr:row>
      <xdr:rowOff>133350</xdr:rowOff>
    </xdr:to>
    <xdr:graphicFrame macro="">
      <xdr:nvGraphicFramePr>
        <xdr:cNvPr id="5129" name="Chart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188820</xdr:colOff>
      <xdr:row>1</xdr:row>
      <xdr:rowOff>9526</xdr:rowOff>
    </xdr:from>
    <xdr:to>
      <xdr:col>4</xdr:col>
      <xdr:colOff>56377</xdr:colOff>
      <xdr:row>3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845" y="180976"/>
          <a:ext cx="610507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XFD58"/>
  <sheetViews>
    <sheetView showGridLines="0" tabSelected="1" zoomScale="115" zoomScaleNormal="100" zoomScaleSheetLayoutView="73" workbookViewId="0">
      <selection activeCell="AG29" sqref="AG29"/>
    </sheetView>
  </sheetViews>
  <sheetFormatPr baseColWidth="10" defaultColWidth="9" defaultRowHeight="13" x14ac:dyDescent="0.15"/>
  <cols>
    <col min="1" max="1" width="2.6640625" style="1" customWidth="1"/>
    <col min="2" max="6" width="3.1640625" style="1" customWidth="1"/>
    <col min="7" max="7" width="18.1640625" style="1" customWidth="1"/>
    <col min="8" max="8" width="21.5" style="1" customWidth="1"/>
    <col min="9" max="9" width="8.6640625" style="1" customWidth="1"/>
    <col min="10" max="21" width="5" style="1" customWidth="1"/>
    <col min="22" max="25" width="4.1640625" style="1" customWidth="1"/>
    <col min="26" max="26" width="4.5" style="1" customWidth="1"/>
    <col min="27" max="27" width="2.6640625" style="1" customWidth="1"/>
    <col min="28" max="28" width="6.6640625" style="2" customWidth="1"/>
    <col min="29" max="29" width="9" style="3" bestFit="1" customWidth="1"/>
    <col min="30" max="30" width="8.1640625" style="3" customWidth="1"/>
    <col min="31" max="16384" width="9" style="1"/>
  </cols>
  <sheetData>
    <row r="1" spans="1:100 16384:16384" ht="14" thickBot="1" x14ac:dyDescent="0.2">
      <c r="A1" s="1" t="s">
        <v>0</v>
      </c>
    </row>
    <row r="2" spans="1:100 16384:16384" s="4" customFormat="1" ht="18" x14ac:dyDescent="0.2">
      <c r="B2" s="69"/>
      <c r="C2" s="70"/>
      <c r="D2" s="70"/>
      <c r="E2" s="6"/>
      <c r="F2" s="5" t="s">
        <v>1</v>
      </c>
      <c r="G2" s="6"/>
      <c r="H2" s="6"/>
      <c r="I2" s="6"/>
      <c r="J2" s="6" t="s">
        <v>2</v>
      </c>
      <c r="K2" s="7"/>
      <c r="L2" s="8" t="s">
        <v>3</v>
      </c>
      <c r="M2" s="7"/>
      <c r="N2" s="8"/>
      <c r="O2" s="8"/>
      <c r="P2" s="8"/>
      <c r="Q2" s="9"/>
      <c r="R2" s="9"/>
      <c r="S2" s="9"/>
      <c r="T2" s="9"/>
      <c r="U2" s="10"/>
      <c r="V2" s="11"/>
      <c r="W2" s="100" t="s">
        <v>4</v>
      </c>
      <c r="X2" s="244">
        <f ca="1">TODAY()</f>
        <v>44897</v>
      </c>
      <c r="Y2" s="244"/>
      <c r="Z2" s="245"/>
      <c r="AB2" s="12"/>
      <c r="AC2" s="13"/>
      <c r="AD2" s="13"/>
    </row>
    <row r="3" spans="1:100 16384:16384" s="4" customFormat="1" ht="18" customHeight="1" x14ac:dyDescent="0.2">
      <c r="B3" s="73"/>
      <c r="E3" s="74"/>
      <c r="F3" s="246" t="s">
        <v>5</v>
      </c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8"/>
      <c r="AB3" s="12"/>
      <c r="AC3" s="13"/>
      <c r="AD3" s="13"/>
    </row>
    <row r="4" spans="1:100 16384:16384" s="14" customFormat="1" ht="15.75" customHeight="1" thickBot="1" x14ac:dyDescent="0.25">
      <c r="B4" s="71"/>
      <c r="C4" s="72"/>
      <c r="D4" s="72"/>
      <c r="E4" s="72"/>
      <c r="F4" s="249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1"/>
      <c r="AB4" s="15"/>
      <c r="AC4" s="16"/>
      <c r="AD4" s="16"/>
    </row>
    <row r="5" spans="1:100 16384:16384" s="17" customFormat="1" ht="14" thickBot="1" x14ac:dyDescent="0.2">
      <c r="A5" s="1"/>
      <c r="B5" s="216" t="s">
        <v>6</v>
      </c>
      <c r="C5" s="217"/>
      <c r="D5" s="217"/>
      <c r="E5" s="218"/>
      <c r="F5" s="18"/>
      <c r="G5" s="78" t="s">
        <v>7</v>
      </c>
      <c r="H5" s="19"/>
      <c r="I5" s="19"/>
      <c r="J5" s="227" t="s">
        <v>8</v>
      </c>
      <c r="K5" s="228"/>
      <c r="L5" s="228"/>
      <c r="M5" s="228"/>
      <c r="N5" s="228"/>
      <c r="O5" s="228"/>
      <c r="P5" s="228"/>
      <c r="Q5" s="228"/>
      <c r="R5" s="228"/>
      <c r="S5" s="229"/>
      <c r="T5" s="229"/>
      <c r="U5" s="229"/>
      <c r="V5" s="227" t="s">
        <v>9</v>
      </c>
      <c r="W5" s="228"/>
      <c r="X5" s="228"/>
      <c r="Y5" s="228"/>
      <c r="Z5" s="230"/>
      <c r="AA5" s="1"/>
      <c r="AB5" s="2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XFD5" s="1"/>
    </row>
    <row r="6" spans="1:100 16384:16384" s="20" customFormat="1" ht="16" x14ac:dyDescent="0.2">
      <c r="B6" s="96" t="s">
        <v>10</v>
      </c>
      <c r="C6" s="79"/>
      <c r="D6" s="80"/>
      <c r="E6" s="81"/>
      <c r="F6" s="173">
        <v>1</v>
      </c>
      <c r="G6" s="197" t="s">
        <v>11</v>
      </c>
      <c r="H6" s="174"/>
      <c r="I6" s="175"/>
      <c r="J6" s="82" t="s">
        <v>12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104"/>
      <c r="V6" s="154"/>
      <c r="W6" s="155"/>
      <c r="X6" s="155" t="s">
        <v>13</v>
      </c>
      <c r="Y6" s="155"/>
      <c r="Z6" s="156"/>
      <c r="AB6" s="21"/>
      <c r="AC6" s="22"/>
      <c r="AD6" s="22"/>
    </row>
    <row r="7" spans="1:100 16384:16384" s="20" customFormat="1" ht="16" x14ac:dyDescent="0.2">
      <c r="B7" s="26" t="s">
        <v>10</v>
      </c>
      <c r="C7" s="24"/>
      <c r="D7" s="75"/>
      <c r="E7" s="25"/>
      <c r="F7" s="176">
        <v>2</v>
      </c>
      <c r="G7" s="196" t="s">
        <v>14</v>
      </c>
      <c r="H7" s="177"/>
      <c r="I7" s="177"/>
      <c r="J7" s="26" t="s">
        <v>12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105"/>
      <c r="V7" s="157"/>
      <c r="W7" s="158"/>
      <c r="X7" s="158"/>
      <c r="Y7" s="158" t="s">
        <v>13</v>
      </c>
      <c r="Z7" s="159"/>
      <c r="AB7" s="21"/>
      <c r="AC7" s="22"/>
      <c r="AD7" s="22"/>
    </row>
    <row r="8" spans="1:100 16384:16384" s="20" customFormat="1" ht="16" x14ac:dyDescent="0.2">
      <c r="B8" s="96" t="s">
        <v>10</v>
      </c>
      <c r="C8" s="85"/>
      <c r="D8" s="86"/>
      <c r="E8" s="87"/>
      <c r="F8" s="178">
        <v>3</v>
      </c>
      <c r="G8" s="198" t="s">
        <v>15</v>
      </c>
      <c r="H8" s="175"/>
      <c r="I8" s="175"/>
      <c r="J8" s="82"/>
      <c r="K8" s="88" t="s">
        <v>12</v>
      </c>
      <c r="L8" s="88"/>
      <c r="M8" s="88"/>
      <c r="N8" s="88"/>
      <c r="O8" s="88"/>
      <c r="P8" s="88"/>
      <c r="Q8" s="88"/>
      <c r="R8" s="88"/>
      <c r="S8" s="88"/>
      <c r="T8" s="88"/>
      <c r="U8" s="106"/>
      <c r="V8" s="160" t="s">
        <v>13</v>
      </c>
      <c r="W8" s="161"/>
      <c r="X8" s="161"/>
      <c r="Y8" s="161"/>
      <c r="Z8" s="162"/>
      <c r="AB8" s="21"/>
      <c r="AC8" s="22"/>
      <c r="AD8" s="22"/>
    </row>
    <row r="9" spans="1:100 16384:16384" s="20" customFormat="1" ht="16" x14ac:dyDescent="0.2">
      <c r="B9" s="26" t="s">
        <v>10</v>
      </c>
      <c r="C9" s="24"/>
      <c r="D9" s="75"/>
      <c r="E9" s="25" t="s">
        <v>10</v>
      </c>
      <c r="F9" s="176">
        <v>4</v>
      </c>
      <c r="G9" s="202" t="s">
        <v>16</v>
      </c>
      <c r="H9" s="177"/>
      <c r="I9" s="177"/>
      <c r="J9" s="26"/>
      <c r="K9" s="27" t="s">
        <v>12</v>
      </c>
      <c r="L9" s="27" t="s">
        <v>12</v>
      </c>
      <c r="M9" s="27"/>
      <c r="N9" s="27"/>
      <c r="O9" s="27"/>
      <c r="P9" s="27"/>
      <c r="Q9" s="27"/>
      <c r="R9" s="27"/>
      <c r="S9" s="27"/>
      <c r="T9" s="27"/>
      <c r="U9" s="105"/>
      <c r="V9" s="157" t="s">
        <v>17</v>
      </c>
      <c r="W9" s="158"/>
      <c r="X9" s="158"/>
      <c r="Y9" s="158"/>
      <c r="Z9" s="159"/>
      <c r="AB9" s="21"/>
      <c r="AC9" s="22"/>
      <c r="AD9" s="22"/>
    </row>
    <row r="10" spans="1:100 16384:16384" s="20" customFormat="1" ht="16" x14ac:dyDescent="0.2">
      <c r="B10" s="96"/>
      <c r="C10" s="85" t="s">
        <v>10</v>
      </c>
      <c r="D10" s="86"/>
      <c r="E10" s="87"/>
      <c r="F10" s="178">
        <v>5</v>
      </c>
      <c r="G10" s="203" t="s">
        <v>18</v>
      </c>
      <c r="H10" s="175"/>
      <c r="I10" s="175"/>
      <c r="J10" s="82"/>
      <c r="K10" s="88" t="s">
        <v>12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160"/>
      <c r="W10" s="161"/>
      <c r="X10" s="161"/>
      <c r="Y10" s="161" t="s">
        <v>13</v>
      </c>
      <c r="Z10" s="162"/>
      <c r="AB10" s="21"/>
      <c r="AC10" s="22"/>
      <c r="AD10" s="22"/>
    </row>
    <row r="11" spans="1:100 16384:16384" s="20" customFormat="1" ht="16" x14ac:dyDescent="0.2">
      <c r="B11" s="26"/>
      <c r="C11" s="24"/>
      <c r="D11" s="75"/>
      <c r="E11" s="25"/>
      <c r="F11" s="176">
        <v>6</v>
      </c>
      <c r="G11" s="202" t="s">
        <v>19</v>
      </c>
      <c r="H11" s="179"/>
      <c r="I11" s="179"/>
      <c r="J11" s="26"/>
      <c r="K11" s="27"/>
      <c r="L11" s="27" t="s">
        <v>12</v>
      </c>
      <c r="M11" s="27"/>
      <c r="N11" s="27"/>
      <c r="O11" s="27"/>
      <c r="P11" s="27"/>
      <c r="Q11" s="27"/>
      <c r="R11" s="27"/>
      <c r="S11" s="27"/>
      <c r="T11" s="27"/>
      <c r="U11" s="105"/>
      <c r="V11" s="157" t="s">
        <v>13</v>
      </c>
      <c r="W11" s="158"/>
      <c r="X11" s="158"/>
      <c r="Y11" s="158"/>
      <c r="Z11" s="159"/>
      <c r="AB11" s="21"/>
      <c r="AC11" s="22"/>
      <c r="AD11" s="22"/>
      <c r="AE11" s="22"/>
    </row>
    <row r="12" spans="1:100 16384:16384" s="20" customFormat="1" ht="16" x14ac:dyDescent="0.2">
      <c r="B12" s="84" t="s">
        <v>10</v>
      </c>
      <c r="C12" s="95"/>
      <c r="D12" s="86"/>
      <c r="E12" s="87"/>
      <c r="F12" s="178">
        <v>7</v>
      </c>
      <c r="G12" s="203" t="s">
        <v>20</v>
      </c>
      <c r="H12" s="180"/>
      <c r="I12" s="180"/>
      <c r="J12" s="82"/>
      <c r="K12" s="88"/>
      <c r="L12" s="88" t="s">
        <v>12</v>
      </c>
      <c r="M12" s="88"/>
      <c r="N12" s="88"/>
      <c r="O12" s="88"/>
      <c r="P12" s="88"/>
      <c r="Q12" s="88"/>
      <c r="R12" s="88"/>
      <c r="S12" s="88"/>
      <c r="T12" s="88"/>
      <c r="U12" s="106"/>
      <c r="V12" s="160"/>
      <c r="W12" s="161"/>
      <c r="X12" s="161"/>
      <c r="Y12" s="161" t="s">
        <v>13</v>
      </c>
      <c r="Z12" s="162"/>
      <c r="AB12" s="21"/>
      <c r="AC12" s="22"/>
      <c r="AD12" s="22"/>
    </row>
    <row r="13" spans="1:100 16384:16384" s="20" customFormat="1" ht="16" x14ac:dyDescent="0.2">
      <c r="B13" s="23"/>
      <c r="C13" s="24" t="s">
        <v>10</v>
      </c>
      <c r="D13" s="27"/>
      <c r="E13" s="28"/>
      <c r="F13" s="176">
        <v>8</v>
      </c>
      <c r="G13" s="202" t="s">
        <v>21</v>
      </c>
      <c r="H13" s="179"/>
      <c r="I13" s="179"/>
      <c r="J13" s="26"/>
      <c r="K13" s="27"/>
      <c r="L13" s="27" t="s">
        <v>12</v>
      </c>
      <c r="M13" s="27"/>
      <c r="N13" s="27"/>
      <c r="O13" s="27"/>
      <c r="P13" s="27"/>
      <c r="Q13" s="27"/>
      <c r="R13" s="27"/>
      <c r="S13" s="27"/>
      <c r="T13" s="27"/>
      <c r="U13" s="105"/>
      <c r="V13" s="157"/>
      <c r="W13" s="158" t="s">
        <v>13</v>
      </c>
      <c r="X13" s="158"/>
      <c r="Y13" s="158"/>
      <c r="Z13" s="159"/>
      <c r="AB13" s="21"/>
      <c r="AC13" s="22"/>
      <c r="AD13" s="22"/>
    </row>
    <row r="14" spans="1:100 16384:16384" s="20" customFormat="1" ht="16" x14ac:dyDescent="0.2">
      <c r="B14" s="84"/>
      <c r="C14" s="85" t="s">
        <v>10</v>
      </c>
      <c r="D14" s="95"/>
      <c r="E14" s="87"/>
      <c r="F14" s="178">
        <v>9</v>
      </c>
      <c r="G14" s="203" t="s">
        <v>22</v>
      </c>
      <c r="H14" s="180"/>
      <c r="I14" s="180"/>
      <c r="J14" s="82"/>
      <c r="K14" s="88"/>
      <c r="L14" s="88"/>
      <c r="M14" s="88" t="s">
        <v>12</v>
      </c>
      <c r="N14" s="88"/>
      <c r="O14" s="88"/>
      <c r="P14" s="88"/>
      <c r="Q14" s="88"/>
      <c r="R14" s="88"/>
      <c r="S14" s="88"/>
      <c r="T14" s="88"/>
      <c r="U14" s="106"/>
      <c r="V14" s="160"/>
      <c r="W14" s="161"/>
      <c r="X14" s="161"/>
      <c r="Y14" s="161"/>
      <c r="Z14" s="162" t="s">
        <v>13</v>
      </c>
      <c r="AB14" s="21"/>
      <c r="AC14" s="22"/>
      <c r="AD14" s="22"/>
    </row>
    <row r="15" spans="1:100 16384:16384" s="20" customFormat="1" ht="16" x14ac:dyDescent="0.2">
      <c r="B15" s="23"/>
      <c r="C15" s="24" t="s">
        <v>10</v>
      </c>
      <c r="D15" s="27"/>
      <c r="E15" s="28"/>
      <c r="F15" s="176">
        <v>10</v>
      </c>
      <c r="G15" s="205" t="s">
        <v>23</v>
      </c>
      <c r="H15" s="177"/>
      <c r="I15" s="177"/>
      <c r="J15" s="26"/>
      <c r="K15" s="27"/>
      <c r="L15" s="27"/>
      <c r="M15" s="27" t="s">
        <v>12</v>
      </c>
      <c r="N15" s="27" t="s">
        <v>12</v>
      </c>
      <c r="O15" s="27"/>
      <c r="P15" s="27"/>
      <c r="Q15" s="27"/>
      <c r="R15" s="27"/>
      <c r="S15" s="27"/>
      <c r="T15" s="27"/>
      <c r="U15" s="105"/>
      <c r="V15" s="157"/>
      <c r="W15" s="201" t="s">
        <v>13</v>
      </c>
      <c r="X15" s="158"/>
      <c r="Y15" s="158"/>
      <c r="Z15" s="159"/>
      <c r="AB15" s="21"/>
      <c r="AC15" s="22"/>
      <c r="AD15" s="22"/>
    </row>
    <row r="16" spans="1:100 16384:16384" s="153" customFormat="1" ht="16" x14ac:dyDescent="0.2">
      <c r="A16" s="20"/>
      <c r="B16" s="84"/>
      <c r="C16" s="85" t="s">
        <v>10</v>
      </c>
      <c r="D16" s="85"/>
      <c r="E16" s="85"/>
      <c r="F16" s="178">
        <v>11</v>
      </c>
      <c r="G16" s="203" t="s">
        <v>24</v>
      </c>
      <c r="H16" s="85"/>
      <c r="I16" s="180"/>
      <c r="J16" s="82"/>
      <c r="K16" s="85"/>
      <c r="L16" s="85"/>
      <c r="M16" s="211"/>
      <c r="N16" s="85" t="s">
        <v>12</v>
      </c>
      <c r="O16" s="88"/>
      <c r="P16" s="85"/>
      <c r="Q16" s="85"/>
      <c r="R16" s="85"/>
      <c r="S16" s="85"/>
      <c r="T16" s="85"/>
      <c r="U16" s="85"/>
      <c r="V16" s="160" t="s">
        <v>13</v>
      </c>
      <c r="W16" s="210"/>
      <c r="X16" s="85"/>
      <c r="Y16" s="85"/>
      <c r="Z16" s="162"/>
      <c r="AA16" s="22"/>
      <c r="AB16" s="22"/>
      <c r="AC16" s="22"/>
      <c r="AD16" s="22"/>
      <c r="AE16" s="22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XFD16" s="22"/>
    </row>
    <row r="17" spans="2:30" s="20" customFormat="1" ht="16" x14ac:dyDescent="0.2">
      <c r="B17" s="30" t="s">
        <v>10</v>
      </c>
      <c r="C17" s="31"/>
      <c r="D17" s="76"/>
      <c r="E17" s="152"/>
      <c r="F17" s="181">
        <v>12</v>
      </c>
      <c r="G17" s="206" t="s">
        <v>25</v>
      </c>
      <c r="H17" s="182"/>
      <c r="I17" s="182"/>
      <c r="J17" s="33"/>
      <c r="K17" s="34"/>
      <c r="L17" s="34"/>
      <c r="M17" s="34"/>
      <c r="N17" s="34" t="s">
        <v>12</v>
      </c>
      <c r="O17" s="34"/>
      <c r="P17" s="34"/>
      <c r="Q17" s="34"/>
      <c r="R17" s="34"/>
      <c r="S17" s="34"/>
      <c r="T17" s="34"/>
      <c r="U17" s="34"/>
      <c r="V17" s="163" t="s">
        <v>17</v>
      </c>
      <c r="W17" s="201"/>
      <c r="X17" s="201"/>
      <c r="Y17" s="201"/>
      <c r="Z17" s="159"/>
      <c r="AA17" s="22"/>
      <c r="AB17" s="22"/>
      <c r="AC17" s="22"/>
      <c r="AD17" s="22"/>
    </row>
    <row r="18" spans="2:30" s="20" customFormat="1" ht="16" x14ac:dyDescent="0.2">
      <c r="B18" s="84" t="s">
        <v>10</v>
      </c>
      <c r="C18" s="85"/>
      <c r="D18" s="86"/>
      <c r="E18" s="87"/>
      <c r="F18" s="178">
        <v>13</v>
      </c>
      <c r="G18" s="204" t="s">
        <v>26</v>
      </c>
      <c r="H18" s="180"/>
      <c r="I18" s="180"/>
      <c r="J18" s="82"/>
      <c r="K18" s="88"/>
      <c r="L18" s="88"/>
      <c r="M18" s="88"/>
      <c r="N18" s="88" t="s">
        <v>12</v>
      </c>
      <c r="O18" s="88"/>
      <c r="P18" s="88"/>
      <c r="Q18" s="88"/>
      <c r="R18" s="88"/>
      <c r="S18" s="88"/>
      <c r="T18" s="88"/>
      <c r="U18" s="88"/>
      <c r="V18" s="160"/>
      <c r="W18" s="161"/>
      <c r="X18" s="161"/>
      <c r="Y18" s="161" t="s">
        <v>13</v>
      </c>
      <c r="Z18" s="162"/>
      <c r="AB18" s="21"/>
      <c r="AC18" s="22"/>
      <c r="AD18" s="22"/>
    </row>
    <row r="19" spans="2:30" s="20" customFormat="1" ht="16" x14ac:dyDescent="0.2">
      <c r="B19" s="23" t="s">
        <v>10</v>
      </c>
      <c r="C19" s="24"/>
      <c r="D19" s="75"/>
      <c r="E19" s="25"/>
      <c r="F19" s="176">
        <v>14</v>
      </c>
      <c r="G19" s="207" t="s">
        <v>27</v>
      </c>
      <c r="H19" s="179"/>
      <c r="I19" s="179"/>
      <c r="J19" s="26"/>
      <c r="K19" s="27"/>
      <c r="L19" s="27"/>
      <c r="M19" s="27"/>
      <c r="N19" s="34" t="s">
        <v>12</v>
      </c>
      <c r="O19" s="27"/>
      <c r="P19" s="34"/>
      <c r="Q19" s="27"/>
      <c r="R19" s="27"/>
      <c r="S19" s="27"/>
      <c r="T19" s="27"/>
      <c r="U19" s="105"/>
      <c r="V19" s="157"/>
      <c r="W19" s="158"/>
      <c r="X19" s="158" t="s">
        <v>13</v>
      </c>
      <c r="Y19" s="158"/>
      <c r="Z19" s="159"/>
      <c r="AB19" s="21"/>
      <c r="AC19" s="22"/>
      <c r="AD19" s="22"/>
    </row>
    <row r="20" spans="2:30" s="20" customFormat="1" ht="16" x14ac:dyDescent="0.2">
      <c r="B20" s="84" t="s">
        <v>10</v>
      </c>
      <c r="C20" s="85"/>
      <c r="D20" s="86"/>
      <c r="E20" s="87"/>
      <c r="F20" s="178">
        <v>15</v>
      </c>
      <c r="G20" s="199" t="s">
        <v>28</v>
      </c>
      <c r="H20" s="180"/>
      <c r="I20" s="180"/>
      <c r="J20" s="82"/>
      <c r="K20" s="88"/>
      <c r="L20" s="88"/>
      <c r="M20" s="88"/>
      <c r="N20" s="88"/>
      <c r="O20" s="88" t="s">
        <v>12</v>
      </c>
      <c r="P20" s="88"/>
      <c r="Q20" s="88"/>
      <c r="R20" s="88"/>
      <c r="S20" s="88"/>
      <c r="T20" s="88"/>
      <c r="U20" s="106"/>
      <c r="V20" s="160" t="s">
        <v>13</v>
      </c>
      <c r="W20" s="161"/>
      <c r="X20" s="161"/>
      <c r="Y20" s="161"/>
      <c r="Z20" s="162"/>
      <c r="AB20" s="21"/>
      <c r="AC20" s="22"/>
      <c r="AD20" s="22"/>
    </row>
    <row r="21" spans="2:30" s="20" customFormat="1" ht="16" x14ac:dyDescent="0.2">
      <c r="B21" s="23"/>
      <c r="C21" s="24" t="s">
        <v>10</v>
      </c>
      <c r="D21" s="75"/>
      <c r="E21" s="25"/>
      <c r="F21" s="176">
        <v>16</v>
      </c>
      <c r="G21" s="207" t="s">
        <v>29</v>
      </c>
      <c r="H21" s="179"/>
      <c r="I21" s="179"/>
      <c r="J21" s="26"/>
      <c r="K21" s="27"/>
      <c r="L21" s="27"/>
      <c r="M21" s="27"/>
      <c r="N21" s="27"/>
      <c r="O21" s="34" t="s">
        <v>12</v>
      </c>
      <c r="P21" s="27"/>
      <c r="Q21" s="34"/>
      <c r="R21" s="27"/>
      <c r="S21" s="27"/>
      <c r="T21" s="27"/>
      <c r="U21" s="105"/>
      <c r="V21" s="157" t="s">
        <v>13</v>
      </c>
      <c r="W21" s="158"/>
      <c r="X21" s="158"/>
      <c r="Y21" s="158"/>
      <c r="Z21" s="159"/>
      <c r="AB21" s="21"/>
      <c r="AC21" s="22"/>
      <c r="AD21" s="22"/>
    </row>
    <row r="22" spans="2:30" s="20" customFormat="1" ht="16" x14ac:dyDescent="0.2">
      <c r="B22" s="84" t="s">
        <v>10</v>
      </c>
      <c r="C22" s="85"/>
      <c r="D22" s="86"/>
      <c r="E22" s="87"/>
      <c r="F22" s="178">
        <v>17</v>
      </c>
      <c r="G22" s="199" t="s">
        <v>30</v>
      </c>
      <c r="H22" s="180"/>
      <c r="I22" s="180"/>
      <c r="J22" s="82"/>
      <c r="K22" s="88"/>
      <c r="L22" s="88"/>
      <c r="M22" s="88"/>
      <c r="N22" s="88"/>
      <c r="O22" s="88" t="s">
        <v>12</v>
      </c>
      <c r="P22" s="88"/>
      <c r="Q22" s="88"/>
      <c r="R22" s="88"/>
      <c r="S22" s="88"/>
      <c r="T22" s="88"/>
      <c r="U22" s="106"/>
      <c r="V22" s="160"/>
      <c r="W22" s="161"/>
      <c r="X22" s="161" t="s">
        <v>13</v>
      </c>
      <c r="Y22" s="161"/>
      <c r="Z22" s="162"/>
      <c r="AB22" s="21"/>
      <c r="AC22" s="22"/>
      <c r="AD22" s="22"/>
    </row>
    <row r="23" spans="2:30" s="20" customFormat="1" ht="16" x14ac:dyDescent="0.2">
      <c r="B23" s="23"/>
      <c r="C23" s="24" t="s">
        <v>10</v>
      </c>
      <c r="D23" s="75"/>
      <c r="E23" s="25"/>
      <c r="F23" s="176">
        <v>18</v>
      </c>
      <c r="G23" s="207" t="s">
        <v>31</v>
      </c>
      <c r="H23" s="177"/>
      <c r="I23" s="177"/>
      <c r="J23" s="26"/>
      <c r="K23" s="27"/>
      <c r="L23" s="27"/>
      <c r="M23" s="27"/>
      <c r="N23" s="27"/>
      <c r="O23" s="34" t="s">
        <v>12</v>
      </c>
      <c r="P23" s="34"/>
      <c r="Q23" s="27"/>
      <c r="R23" s="34"/>
      <c r="S23" s="27"/>
      <c r="T23" s="27"/>
      <c r="U23" s="105"/>
      <c r="V23" s="157"/>
      <c r="W23" s="158" t="s">
        <v>13</v>
      </c>
      <c r="X23" s="158"/>
      <c r="Y23" s="158"/>
      <c r="Z23" s="159"/>
      <c r="AB23" s="21"/>
      <c r="AC23" s="22"/>
      <c r="AD23" s="22"/>
    </row>
    <row r="24" spans="2:30" s="20" customFormat="1" ht="16" x14ac:dyDescent="0.2">
      <c r="B24" s="84"/>
      <c r="C24" s="85" t="s">
        <v>10</v>
      </c>
      <c r="D24" s="86"/>
      <c r="E24" s="87"/>
      <c r="F24" s="178">
        <v>19</v>
      </c>
      <c r="G24" s="200" t="s">
        <v>32</v>
      </c>
      <c r="H24" s="175"/>
      <c r="I24" s="175"/>
      <c r="J24" s="82"/>
      <c r="K24" s="88"/>
      <c r="L24" s="88"/>
      <c r="M24" s="88"/>
      <c r="N24" s="88"/>
      <c r="O24" s="88"/>
      <c r="P24" s="88" t="s">
        <v>12</v>
      </c>
      <c r="Q24" s="88"/>
      <c r="R24" s="88"/>
      <c r="S24" s="88"/>
      <c r="T24" s="88"/>
      <c r="U24" s="88"/>
      <c r="V24" s="160"/>
      <c r="W24" s="161"/>
      <c r="X24" s="161"/>
      <c r="Y24" s="161" t="s">
        <v>13</v>
      </c>
      <c r="Z24" s="162"/>
      <c r="AB24" s="21"/>
      <c r="AC24" s="22"/>
      <c r="AD24" s="22"/>
    </row>
    <row r="25" spans="2:30" s="20" customFormat="1" ht="16" x14ac:dyDescent="0.2">
      <c r="B25" s="23"/>
      <c r="C25" s="24" t="s">
        <v>10</v>
      </c>
      <c r="D25" s="75"/>
      <c r="E25" s="25"/>
      <c r="F25" s="176">
        <v>20</v>
      </c>
      <c r="G25" s="208" t="s">
        <v>33</v>
      </c>
      <c r="H25" s="177"/>
      <c r="I25" s="177"/>
      <c r="J25" s="26"/>
      <c r="K25" s="27"/>
      <c r="L25" s="27"/>
      <c r="M25" s="27"/>
      <c r="N25" s="27"/>
      <c r="O25" s="27" t="s">
        <v>12</v>
      </c>
      <c r="P25" s="34" t="s">
        <v>12</v>
      </c>
      <c r="Q25" s="27"/>
      <c r="R25" s="34"/>
      <c r="S25" s="27"/>
      <c r="T25" s="27"/>
      <c r="U25" s="27"/>
      <c r="V25" s="157"/>
      <c r="W25" s="158"/>
      <c r="X25" s="158"/>
      <c r="Y25" s="158"/>
      <c r="Z25" s="159" t="s">
        <v>13</v>
      </c>
      <c r="AB25" s="21"/>
      <c r="AC25" s="22"/>
      <c r="AD25" s="22"/>
    </row>
    <row r="26" spans="2:30" s="20" customFormat="1" ht="16" x14ac:dyDescent="0.2">
      <c r="B26" s="84"/>
      <c r="C26" s="85" t="s">
        <v>10</v>
      </c>
      <c r="D26" s="85"/>
      <c r="E26" s="85"/>
      <c r="F26" s="178">
        <v>21</v>
      </c>
      <c r="G26" s="200" t="s">
        <v>34</v>
      </c>
      <c r="H26" s="180"/>
      <c r="I26" s="180"/>
      <c r="J26" s="82"/>
      <c r="K26" s="88"/>
      <c r="L26" s="88"/>
      <c r="M26" s="88"/>
      <c r="N26" s="88"/>
      <c r="O26" s="88" t="s">
        <v>12</v>
      </c>
      <c r="P26" s="88" t="s">
        <v>12</v>
      </c>
      <c r="Q26" s="88"/>
      <c r="R26" s="88"/>
      <c r="S26" s="88"/>
      <c r="T26" s="88"/>
      <c r="U26" s="88"/>
      <c r="V26" s="160"/>
      <c r="W26" s="161"/>
      <c r="X26" s="161" t="s">
        <v>13</v>
      </c>
      <c r="Y26" s="161"/>
      <c r="Z26" s="162"/>
      <c r="AB26" s="21"/>
      <c r="AC26" s="22"/>
      <c r="AD26" s="22"/>
    </row>
    <row r="27" spans="2:30" s="20" customFormat="1" ht="16" x14ac:dyDescent="0.2">
      <c r="B27" s="23"/>
      <c r="C27" s="24" t="s">
        <v>10</v>
      </c>
      <c r="D27" s="75"/>
      <c r="E27" s="25"/>
      <c r="F27" s="176">
        <v>22</v>
      </c>
      <c r="G27" s="207" t="s">
        <v>35</v>
      </c>
      <c r="H27" s="179"/>
      <c r="I27" s="179"/>
      <c r="J27" s="26"/>
      <c r="K27" s="27"/>
      <c r="L27" s="27"/>
      <c r="M27" s="27"/>
      <c r="N27" s="27"/>
      <c r="O27" s="27" t="s">
        <v>12</v>
      </c>
      <c r="P27" s="34" t="s">
        <v>12</v>
      </c>
      <c r="Q27" s="27"/>
      <c r="R27" s="27"/>
      <c r="S27" s="27"/>
      <c r="T27" s="27"/>
      <c r="U27" s="105"/>
      <c r="V27" s="157"/>
      <c r="W27" s="158"/>
      <c r="X27" s="158"/>
      <c r="Y27" s="158"/>
      <c r="Z27" s="159" t="s">
        <v>13</v>
      </c>
      <c r="AB27" s="21"/>
      <c r="AC27" s="22"/>
      <c r="AD27" s="22"/>
    </row>
    <row r="28" spans="2:30" s="20" customFormat="1" ht="16" x14ac:dyDescent="0.2">
      <c r="B28" s="84"/>
      <c r="C28" s="85" t="s">
        <v>10</v>
      </c>
      <c r="D28" s="85"/>
      <c r="E28" s="87"/>
      <c r="F28" s="178">
        <v>23</v>
      </c>
      <c r="G28" s="199" t="s">
        <v>36</v>
      </c>
      <c r="H28" s="101"/>
      <c r="I28" s="180"/>
      <c r="J28" s="82"/>
      <c r="K28" s="88"/>
      <c r="L28" s="88"/>
      <c r="M28" s="88"/>
      <c r="N28" s="88"/>
      <c r="O28" s="88" t="s">
        <v>12</v>
      </c>
      <c r="P28" s="88" t="s">
        <v>12</v>
      </c>
      <c r="Q28" s="88"/>
      <c r="R28" s="88"/>
      <c r="S28" s="88"/>
      <c r="T28" s="88"/>
      <c r="U28" s="88"/>
      <c r="V28" s="160" t="s">
        <v>37</v>
      </c>
      <c r="W28" s="88"/>
      <c r="X28" s="88"/>
      <c r="Y28" s="88"/>
      <c r="Z28" s="162" t="s">
        <v>13</v>
      </c>
      <c r="AB28" s="21"/>
      <c r="AC28" s="22"/>
      <c r="AD28" s="22"/>
    </row>
    <row r="29" spans="2:30" s="20" customFormat="1" ht="16" x14ac:dyDescent="0.2">
      <c r="B29" s="30"/>
      <c r="C29" s="31"/>
      <c r="D29" s="76" t="s">
        <v>10</v>
      </c>
      <c r="E29" s="32"/>
      <c r="F29" s="181">
        <v>24</v>
      </c>
      <c r="G29" s="207" t="s">
        <v>38</v>
      </c>
      <c r="H29" s="184"/>
      <c r="I29" s="184"/>
      <c r="J29" s="33"/>
      <c r="K29" s="34"/>
      <c r="L29" s="34"/>
      <c r="M29" s="34"/>
      <c r="N29" s="34"/>
      <c r="O29" s="34"/>
      <c r="P29" s="34" t="s">
        <v>12</v>
      </c>
      <c r="Q29" s="34"/>
      <c r="R29" s="34"/>
      <c r="S29" s="34"/>
      <c r="T29" s="34"/>
      <c r="U29" s="108"/>
      <c r="V29" s="163"/>
      <c r="W29" s="164"/>
      <c r="X29" s="164" t="s">
        <v>13</v>
      </c>
      <c r="Y29" s="164"/>
      <c r="Z29" s="165"/>
      <c r="AB29" s="21"/>
      <c r="AC29" s="22"/>
      <c r="AD29" s="22"/>
    </row>
    <row r="30" spans="2:30" s="20" customFormat="1" ht="16" x14ac:dyDescent="0.2">
      <c r="B30" s="84"/>
      <c r="C30" s="85"/>
      <c r="D30" s="95" t="s">
        <v>10</v>
      </c>
      <c r="E30" s="87"/>
      <c r="F30" s="178">
        <v>25</v>
      </c>
      <c r="G30" s="199" t="s">
        <v>39</v>
      </c>
      <c r="H30" s="180"/>
      <c r="I30" s="180"/>
      <c r="J30" s="82"/>
      <c r="K30" s="88"/>
      <c r="L30" s="88"/>
      <c r="M30" s="88"/>
      <c r="N30" s="88"/>
      <c r="O30" s="88"/>
      <c r="P30" s="88"/>
      <c r="Q30" s="88" t="s">
        <v>12</v>
      </c>
      <c r="R30" s="88" t="s">
        <v>12</v>
      </c>
      <c r="S30" s="88"/>
      <c r="T30" s="88"/>
      <c r="U30" s="106"/>
      <c r="V30" s="160" t="s">
        <v>13</v>
      </c>
      <c r="W30" s="161"/>
      <c r="X30" s="161"/>
      <c r="Y30" s="161"/>
      <c r="Z30" s="162"/>
      <c r="AB30" s="21"/>
      <c r="AC30" s="22"/>
      <c r="AD30" s="22"/>
    </row>
    <row r="31" spans="2:30" s="20" customFormat="1" ht="16" x14ac:dyDescent="0.2">
      <c r="B31" s="23"/>
      <c r="C31" s="24"/>
      <c r="D31" s="75" t="s">
        <v>10</v>
      </c>
      <c r="E31" s="25"/>
      <c r="F31" s="176">
        <v>26</v>
      </c>
      <c r="G31" s="207" t="s">
        <v>40</v>
      </c>
      <c r="H31" s="179"/>
      <c r="I31" s="179"/>
      <c r="J31" s="26"/>
      <c r="K31" s="27"/>
      <c r="L31" s="27"/>
      <c r="M31" s="27"/>
      <c r="N31" s="27"/>
      <c r="O31" s="27"/>
      <c r="P31" s="27"/>
      <c r="Q31" s="27"/>
      <c r="R31" s="34" t="s">
        <v>12</v>
      </c>
      <c r="S31" s="27"/>
      <c r="T31" s="27"/>
      <c r="U31" s="105"/>
      <c r="V31" s="157"/>
      <c r="W31" s="158"/>
      <c r="X31" s="158"/>
      <c r="Y31" s="158" t="s">
        <v>13</v>
      </c>
      <c r="Z31" s="159"/>
      <c r="AB31" s="21"/>
      <c r="AC31" s="22"/>
      <c r="AD31" s="22"/>
    </row>
    <row r="32" spans="2:30" s="20" customFormat="1" ht="16" x14ac:dyDescent="0.2">
      <c r="B32" s="84" t="s">
        <v>10</v>
      </c>
      <c r="C32" s="85"/>
      <c r="D32" s="95"/>
      <c r="E32" s="87"/>
      <c r="F32" s="178">
        <v>27</v>
      </c>
      <c r="G32" s="199" t="s">
        <v>41</v>
      </c>
      <c r="H32" s="180"/>
      <c r="I32" s="180"/>
      <c r="J32" s="82"/>
      <c r="K32" s="88"/>
      <c r="L32" s="88"/>
      <c r="M32" s="88"/>
      <c r="N32" s="88"/>
      <c r="O32" s="88"/>
      <c r="P32" s="88"/>
      <c r="Q32" s="88"/>
      <c r="R32" s="88"/>
      <c r="S32" s="88" t="s">
        <v>12</v>
      </c>
      <c r="T32" s="88"/>
      <c r="U32" s="106"/>
      <c r="V32" s="160" t="s">
        <v>17</v>
      </c>
      <c r="W32" s="161"/>
      <c r="X32" s="161"/>
      <c r="Y32" s="161"/>
      <c r="Z32" s="162"/>
      <c r="AB32" s="21"/>
      <c r="AC32" s="22"/>
      <c r="AD32" s="22"/>
    </row>
    <row r="33" spans="2:30" s="20" customFormat="1" ht="16" x14ac:dyDescent="0.2">
      <c r="B33" s="23" t="s">
        <v>10</v>
      </c>
      <c r="C33" s="24"/>
      <c r="D33" s="75"/>
      <c r="E33" s="25"/>
      <c r="F33" s="176">
        <v>28</v>
      </c>
      <c r="G33" s="207" t="s">
        <v>42</v>
      </c>
      <c r="H33" s="179"/>
      <c r="I33" s="179"/>
      <c r="J33" s="26"/>
      <c r="K33" s="27"/>
      <c r="L33" s="27"/>
      <c r="M33" s="27"/>
      <c r="N33" s="27"/>
      <c r="O33" s="27"/>
      <c r="P33" s="27"/>
      <c r="Q33" s="27"/>
      <c r="R33" s="27"/>
      <c r="S33" s="27"/>
      <c r="T33" s="34" t="s">
        <v>12</v>
      </c>
      <c r="U33" s="105"/>
      <c r="V33" s="157" t="s">
        <v>17</v>
      </c>
      <c r="W33" s="212"/>
      <c r="X33" s="212"/>
      <c r="Y33" s="212"/>
      <c r="Z33" s="159"/>
      <c r="AB33" s="21"/>
      <c r="AC33" s="22"/>
      <c r="AD33" s="22"/>
    </row>
    <row r="34" spans="2:30" s="20" customFormat="1" ht="16" x14ac:dyDescent="0.2">
      <c r="B34" s="89" t="s">
        <v>10</v>
      </c>
      <c r="C34" s="90"/>
      <c r="D34" s="91"/>
      <c r="E34" s="92" t="s">
        <v>10</v>
      </c>
      <c r="F34" s="102">
        <v>29</v>
      </c>
      <c r="G34" s="209" t="s">
        <v>43</v>
      </c>
      <c r="H34" s="183"/>
      <c r="I34" s="183"/>
      <c r="J34" s="93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107" t="s">
        <v>12</v>
      </c>
      <c r="V34" s="166" t="s">
        <v>17</v>
      </c>
      <c r="W34" s="167"/>
      <c r="X34" s="167"/>
      <c r="Y34" s="167"/>
      <c r="Z34" s="168"/>
      <c r="AB34" s="21"/>
      <c r="AC34" s="22"/>
      <c r="AD34" s="22"/>
    </row>
    <row r="35" spans="2:30" s="20" customFormat="1" ht="14" x14ac:dyDescent="0.2">
      <c r="B35" s="62"/>
      <c r="C35" s="63"/>
      <c r="D35" s="77"/>
      <c r="E35" s="64"/>
      <c r="F35" s="185"/>
      <c r="G35" s="186"/>
      <c r="H35" s="169" t="s">
        <v>44</v>
      </c>
      <c r="I35" s="103">
        <f>COUNTIF(V37:Z42,"*")</f>
        <v>5</v>
      </c>
      <c r="J35" s="170">
        <v>1</v>
      </c>
      <c r="K35" s="171">
        <v>2</v>
      </c>
      <c r="L35" s="171">
        <v>3</v>
      </c>
      <c r="M35" s="171">
        <v>4</v>
      </c>
      <c r="N35" s="171">
        <v>5</v>
      </c>
      <c r="O35" s="171">
        <v>6</v>
      </c>
      <c r="P35" s="171">
        <v>7</v>
      </c>
      <c r="Q35" s="171">
        <v>8</v>
      </c>
      <c r="R35" s="171">
        <v>9</v>
      </c>
      <c r="S35" s="171">
        <v>10</v>
      </c>
      <c r="T35" s="171">
        <v>11</v>
      </c>
      <c r="U35" s="172">
        <v>12</v>
      </c>
      <c r="V35" s="187"/>
      <c r="W35" s="188"/>
      <c r="X35" s="188"/>
      <c r="Y35" s="188"/>
      <c r="Z35" s="189"/>
      <c r="AB35" s="21"/>
      <c r="AC35" s="22"/>
      <c r="AD35" s="22"/>
    </row>
    <row r="36" spans="2:30" s="20" customFormat="1" ht="5" customHeight="1" x14ac:dyDescent="0.15">
      <c r="B36" s="190"/>
      <c r="C36" s="191"/>
      <c r="D36" s="192"/>
      <c r="E36" s="193"/>
      <c r="F36" s="35"/>
      <c r="G36" s="36"/>
      <c r="H36" s="36"/>
      <c r="I36" s="36"/>
      <c r="J36" s="37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37"/>
      <c r="W36" s="38"/>
      <c r="X36" s="38"/>
      <c r="Y36" s="38"/>
      <c r="Z36" s="39"/>
      <c r="AA36" s="1"/>
      <c r="AB36" s="21"/>
      <c r="AC36" s="22"/>
      <c r="AD36" s="22"/>
    </row>
    <row r="37" spans="2:30" ht="12.75" customHeight="1" x14ac:dyDescent="0.15">
      <c r="B37" s="231" t="s">
        <v>45</v>
      </c>
      <c r="C37" s="213" t="s">
        <v>46</v>
      </c>
      <c r="D37" s="213" t="s">
        <v>47</v>
      </c>
      <c r="E37" s="219" t="s">
        <v>43</v>
      </c>
      <c r="F37" s="40"/>
      <c r="G37" s="41"/>
      <c r="H37" s="42"/>
      <c r="I37" s="42"/>
      <c r="J37" s="225">
        <v>44935</v>
      </c>
      <c r="K37" s="225">
        <v>44939</v>
      </c>
      <c r="L37" s="225">
        <v>44944</v>
      </c>
      <c r="M37" s="225">
        <v>44959</v>
      </c>
      <c r="N37" s="225">
        <v>44973</v>
      </c>
      <c r="O37" s="225">
        <v>44984</v>
      </c>
      <c r="P37" s="225">
        <v>44996</v>
      </c>
      <c r="Q37" s="225">
        <v>45003</v>
      </c>
      <c r="R37" s="225">
        <v>45010</v>
      </c>
      <c r="S37" s="225">
        <v>44651</v>
      </c>
      <c r="T37" s="225">
        <v>45017</v>
      </c>
      <c r="U37" s="225">
        <v>45052</v>
      </c>
      <c r="V37" s="223" t="s">
        <v>48</v>
      </c>
      <c r="W37" s="252" t="s">
        <v>49</v>
      </c>
      <c r="X37" s="252" t="s">
        <v>50</v>
      </c>
      <c r="Y37" s="252" t="s">
        <v>51</v>
      </c>
      <c r="Z37" s="221" t="s">
        <v>52</v>
      </c>
      <c r="AB37" s="21"/>
      <c r="AC37" s="22"/>
      <c r="AD37" s="22"/>
    </row>
    <row r="38" spans="2:30" ht="12.75" customHeight="1" x14ac:dyDescent="0.2">
      <c r="B38" s="231"/>
      <c r="C38" s="213"/>
      <c r="D38" s="213"/>
      <c r="E38" s="219"/>
      <c r="F38" s="40"/>
      <c r="G38" s="43"/>
      <c r="H38" s="42"/>
      <c r="I38" s="42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3"/>
      <c r="W38" s="252"/>
      <c r="X38" s="252"/>
      <c r="Y38" s="252"/>
      <c r="Z38" s="221"/>
      <c r="AB38" s="21"/>
      <c r="AC38" s="22"/>
      <c r="AD38" s="22"/>
    </row>
    <row r="39" spans="2:30" ht="12.75" customHeight="1" x14ac:dyDescent="0.2">
      <c r="B39" s="231"/>
      <c r="C39" s="213"/>
      <c r="D39" s="213"/>
      <c r="E39" s="219"/>
      <c r="F39" s="40"/>
      <c r="G39" s="43"/>
      <c r="H39" s="42"/>
      <c r="I39" s="42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3"/>
      <c r="W39" s="252"/>
      <c r="X39" s="252"/>
      <c r="Y39" s="252"/>
      <c r="Z39" s="221"/>
      <c r="AB39" s="21"/>
      <c r="AC39" s="22"/>
      <c r="AD39" s="22"/>
    </row>
    <row r="40" spans="2:30" ht="12.75" customHeight="1" x14ac:dyDescent="0.2">
      <c r="B40" s="231"/>
      <c r="C40" s="213"/>
      <c r="D40" s="213"/>
      <c r="E40" s="219"/>
      <c r="F40" s="40"/>
      <c r="G40" s="44"/>
      <c r="H40" s="42"/>
      <c r="I40" s="42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3"/>
      <c r="W40" s="252"/>
      <c r="X40" s="252"/>
      <c r="Y40" s="252"/>
      <c r="Z40" s="221"/>
      <c r="AC40" s="22"/>
      <c r="AD40" s="22"/>
    </row>
    <row r="41" spans="2:30" ht="12.75" customHeight="1" x14ac:dyDescent="0.15">
      <c r="B41" s="231"/>
      <c r="C41" s="213"/>
      <c r="D41" s="213"/>
      <c r="E41" s="219"/>
      <c r="F41" s="40"/>
      <c r="G41" s="41"/>
      <c r="H41" s="42"/>
      <c r="I41" s="42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3"/>
      <c r="W41" s="252"/>
      <c r="X41" s="252"/>
      <c r="Y41" s="252"/>
      <c r="Z41" s="221"/>
      <c r="AC41" s="22"/>
      <c r="AD41" s="22"/>
    </row>
    <row r="42" spans="2:30" ht="12.75" customHeight="1" thickBot="1" x14ac:dyDescent="0.2">
      <c r="B42" s="231"/>
      <c r="C42" s="213"/>
      <c r="D42" s="213"/>
      <c r="E42" s="219"/>
      <c r="F42" s="40"/>
      <c r="G42" s="45"/>
      <c r="H42" s="42"/>
      <c r="I42" s="42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4"/>
      <c r="W42" s="253"/>
      <c r="X42" s="253"/>
      <c r="Y42" s="253"/>
      <c r="Z42" s="222"/>
      <c r="AC42" s="2"/>
      <c r="AD42" s="2"/>
    </row>
    <row r="43" spans="2:30" x14ac:dyDescent="0.15">
      <c r="B43" s="231"/>
      <c r="C43" s="213"/>
      <c r="D43" s="213"/>
      <c r="E43" s="219"/>
      <c r="G43" s="45"/>
      <c r="H43" s="45"/>
      <c r="I43" s="45"/>
      <c r="J43" s="46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C43" s="215" t="s">
        <v>53</v>
      </c>
      <c r="AD43" s="215"/>
    </row>
    <row r="44" spans="2:30" ht="15.75" customHeight="1" x14ac:dyDescent="0.2">
      <c r="B44" s="231"/>
      <c r="C44" s="213"/>
      <c r="D44" s="213"/>
      <c r="E44" s="219"/>
      <c r="F44" s="49"/>
      <c r="G44" s="45"/>
      <c r="H44" s="43"/>
      <c r="I44" s="43"/>
      <c r="J44" s="50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2"/>
      <c r="AB44" s="194" t="s">
        <v>54</v>
      </c>
      <c r="AC44" s="195" t="s">
        <v>55</v>
      </c>
      <c r="AD44" s="195" t="s">
        <v>56</v>
      </c>
    </row>
    <row r="45" spans="2:30" ht="12.75" customHeight="1" x14ac:dyDescent="0.2">
      <c r="B45" s="231"/>
      <c r="C45" s="213"/>
      <c r="D45" s="213"/>
      <c r="E45" s="219"/>
      <c r="G45" s="41"/>
      <c r="H45" s="43"/>
      <c r="I45" s="43"/>
      <c r="J45" s="50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2"/>
      <c r="AB45" s="2" t="str">
        <f>'Cost Sheet'!K5</f>
        <v>Product Cost</v>
      </c>
      <c r="AC45" s="99">
        <f>'Cost Sheet'!L5</f>
        <v>500</v>
      </c>
      <c r="AD45" s="99">
        <f>'Cost Sheet'!M5</f>
        <v>0</v>
      </c>
    </row>
    <row r="46" spans="2:30" ht="16" x14ac:dyDescent="0.2">
      <c r="B46" s="231"/>
      <c r="C46" s="213"/>
      <c r="D46" s="213"/>
      <c r="E46" s="219"/>
      <c r="G46" s="41"/>
      <c r="H46" s="43"/>
      <c r="I46" s="53"/>
      <c r="J46" s="50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2"/>
      <c r="AB46" s="2" t="str">
        <f>'Cost Sheet'!K6</f>
        <v>Material Cost</v>
      </c>
      <c r="AC46" s="99">
        <f>'Cost Sheet'!L6</f>
        <v>1000</v>
      </c>
      <c r="AD46" s="99">
        <f>'Cost Sheet'!M6</f>
        <v>0</v>
      </c>
    </row>
    <row r="47" spans="2:30" x14ac:dyDescent="0.15">
      <c r="B47" s="231"/>
      <c r="C47" s="213"/>
      <c r="D47" s="213"/>
      <c r="E47" s="219"/>
      <c r="G47" s="41"/>
      <c r="H47" s="41"/>
      <c r="I47" s="41"/>
      <c r="J47" s="50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2"/>
      <c r="AB47" s="2" t="str">
        <f>'Cost Sheet'!K7</f>
        <v>Project Cost</v>
      </c>
      <c r="AC47" s="99">
        <f>'Cost Sheet'!L7</f>
        <v>2000</v>
      </c>
      <c r="AD47" s="99">
        <f>'Cost Sheet'!M7</f>
        <v>0</v>
      </c>
    </row>
    <row r="48" spans="2:30" ht="16" x14ac:dyDescent="0.2">
      <c r="B48" s="231"/>
      <c r="C48" s="213"/>
      <c r="D48" s="213"/>
      <c r="E48" s="219"/>
      <c r="G48" s="54"/>
      <c r="J48" s="50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/>
      <c r="AC48" s="55"/>
    </row>
    <row r="49" spans="2:30" ht="14" thickBot="1" x14ac:dyDescent="0.2">
      <c r="B49" s="231"/>
      <c r="C49" s="213"/>
      <c r="D49" s="213"/>
      <c r="E49" s="219"/>
      <c r="F49" s="56"/>
      <c r="G49" s="57"/>
      <c r="H49" s="57"/>
      <c r="I49" s="57"/>
      <c r="J49" s="58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C49" s="55"/>
      <c r="AD49" s="55"/>
    </row>
    <row r="50" spans="2:30" ht="15" x14ac:dyDescent="0.2">
      <c r="B50" s="231"/>
      <c r="C50" s="213"/>
      <c r="D50" s="213"/>
      <c r="E50" s="219"/>
      <c r="F50" s="241" t="s">
        <v>57</v>
      </c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3"/>
    </row>
    <row r="51" spans="2:30" x14ac:dyDescent="0.15">
      <c r="B51" s="231"/>
      <c r="C51" s="213"/>
      <c r="D51" s="213"/>
      <c r="E51" s="219"/>
      <c r="F51" s="239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</row>
    <row r="52" spans="2:30" ht="15" x14ac:dyDescent="0.2">
      <c r="B52" s="231"/>
      <c r="C52" s="213"/>
      <c r="D52" s="213"/>
      <c r="E52" s="219"/>
      <c r="F52" s="236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8"/>
    </row>
    <row r="53" spans="2:30" s="17" customFormat="1" ht="16" thickBot="1" x14ac:dyDescent="0.25">
      <c r="B53" s="232"/>
      <c r="C53" s="214"/>
      <c r="D53" s="214"/>
      <c r="E53" s="220"/>
      <c r="F53" s="233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5"/>
      <c r="AA53" s="1"/>
      <c r="AB53" s="2"/>
      <c r="AC53" s="3"/>
      <c r="AD53" s="3"/>
    </row>
    <row r="54" spans="2:30" s="17" customForma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"/>
      <c r="AC54" s="3"/>
      <c r="AD54" s="3"/>
    </row>
    <row r="55" spans="2:30" x14ac:dyDescent="0.15">
      <c r="K55" s="3" t="s">
        <v>58</v>
      </c>
      <c r="L55" s="65">
        <v>152</v>
      </c>
      <c r="M55" s="65">
        <v>153</v>
      </c>
      <c r="N55" s="68" t="s">
        <v>59</v>
      </c>
      <c r="O55" s="68" t="s">
        <v>60</v>
      </c>
      <c r="P55" s="97" t="s">
        <v>61</v>
      </c>
      <c r="Q55" s="97" t="s">
        <v>62</v>
      </c>
      <c r="R55" s="66"/>
      <c r="S55" s="98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</row>
    <row r="56" spans="2:30" x14ac:dyDescent="0.15">
      <c r="K56" s="3" t="s">
        <v>63</v>
      </c>
      <c r="L56" s="61" t="s">
        <v>64</v>
      </c>
      <c r="M56" s="29" t="s">
        <v>12</v>
      </c>
      <c r="N56" s="29" t="s">
        <v>10</v>
      </c>
      <c r="O56" s="29" t="s">
        <v>65</v>
      </c>
      <c r="P56" s="29" t="s">
        <v>66</v>
      </c>
      <c r="Q56" s="29" t="s">
        <v>67</v>
      </c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2:30" x14ac:dyDescent="0.15">
      <c r="AB57" s="1"/>
      <c r="AC57" s="1"/>
      <c r="AD57" s="1"/>
    </row>
    <row r="58" spans="2:30" x14ac:dyDescent="0.15">
      <c r="AB58" s="1"/>
      <c r="AC58" s="1"/>
      <c r="AD58" s="1"/>
    </row>
  </sheetData>
  <mergeCells count="31">
    <mergeCell ref="F53:Z53"/>
    <mergeCell ref="F52:Z52"/>
    <mergeCell ref="F51:Z51"/>
    <mergeCell ref="F50:Z50"/>
    <mergeCell ref="X2:Z2"/>
    <mergeCell ref="F3:Z4"/>
    <mergeCell ref="Y37:Y42"/>
    <mergeCell ref="R37:R42"/>
    <mergeCell ref="W37:W42"/>
    <mergeCell ref="T37:T42"/>
    <mergeCell ref="U37:U42"/>
    <mergeCell ref="X37:X42"/>
    <mergeCell ref="O37:O42"/>
    <mergeCell ref="M37:M42"/>
    <mergeCell ref="Q37:Q42"/>
    <mergeCell ref="D37:D53"/>
    <mergeCell ref="AC43:AD43"/>
    <mergeCell ref="B5:E5"/>
    <mergeCell ref="E37:E53"/>
    <mergeCell ref="Z37:Z42"/>
    <mergeCell ref="V37:V42"/>
    <mergeCell ref="P37:P42"/>
    <mergeCell ref="J37:J42"/>
    <mergeCell ref="J5:U5"/>
    <mergeCell ref="V5:Z5"/>
    <mergeCell ref="B37:B53"/>
    <mergeCell ref="C37:C53"/>
    <mergeCell ref="K37:K42"/>
    <mergeCell ref="L37:L42"/>
    <mergeCell ref="S37:S42"/>
    <mergeCell ref="N37:N42"/>
  </mergeCells>
  <phoneticPr fontId="2" type="noConversion"/>
  <conditionalFormatting sqref="V36:Z36">
    <cfRule type="cellIs" dxfId="33" priority="76" stopIfTrue="1" operator="equal">
      <formula>"A"</formula>
    </cfRule>
    <cfRule type="cellIs" dxfId="32" priority="77" stopIfTrue="1" operator="equal">
      <formula>"B"</formula>
    </cfRule>
    <cfRule type="cellIs" dxfId="31" priority="78" stopIfTrue="1" operator="equal">
      <formula>"C"</formula>
    </cfRule>
  </conditionalFormatting>
  <conditionalFormatting sqref="B36:E36">
    <cfRule type="cellIs" dxfId="30" priority="79" stopIfTrue="1" operator="notEqual">
      <formula>""</formula>
    </cfRule>
  </conditionalFormatting>
  <conditionalFormatting sqref="J36:U36">
    <cfRule type="cellIs" dxfId="29" priority="80" stopIfTrue="1" operator="equal">
      <formula>"S"</formula>
    </cfRule>
    <cfRule type="cellIs" dxfId="28" priority="81" stopIfTrue="1" operator="equal">
      <formula>"C"</formula>
    </cfRule>
    <cfRule type="cellIs" dxfId="27" priority="82" stopIfTrue="1" operator="equal">
      <formula>"L"</formula>
    </cfRule>
  </conditionalFormatting>
  <conditionalFormatting sqref="I56:J56 N56:AD56">
    <cfRule type="cellIs" dxfId="26" priority="83" stopIfTrue="1" operator="equal">
      <formula>"G"</formula>
    </cfRule>
    <cfRule type="cellIs" dxfId="25" priority="84" stopIfTrue="1" operator="equal">
      <formula>"Y"</formula>
    </cfRule>
    <cfRule type="cellIs" dxfId="24" priority="85" stopIfTrue="1" operator="equal">
      <formula>"R"</formula>
    </cfRule>
  </conditionalFormatting>
  <conditionalFormatting sqref="B6:B11 C12 D13:D15 E17 D30 D32 J6:U15 J17:U35">
    <cfRule type="cellIs" dxfId="23" priority="86" stopIfTrue="1" operator="equal">
      <formula>"S"</formula>
    </cfRule>
    <cfRule type="cellIs" dxfId="22" priority="87" stopIfTrue="1" operator="equal">
      <formula>"C"</formula>
    </cfRule>
    <cfRule type="cellIs" dxfId="21" priority="88" stopIfTrue="1" operator="equal">
      <formula>"D"</formula>
    </cfRule>
  </conditionalFormatting>
  <conditionalFormatting sqref="E13 E15">
    <cfRule type="cellIs" dxfId="20" priority="22" stopIfTrue="1" operator="equal">
      <formula>"S"</formula>
    </cfRule>
    <cfRule type="cellIs" dxfId="19" priority="23" stopIfTrue="1" operator="equal">
      <formula>"C"</formula>
    </cfRule>
    <cfRule type="cellIs" dxfId="18" priority="24" stopIfTrue="1" operator="equal">
      <formula>"D"</formula>
    </cfRule>
  </conditionalFormatting>
  <conditionalFormatting sqref="J16">
    <cfRule type="cellIs" dxfId="17" priority="19" stopIfTrue="1" operator="equal">
      <formula>"S"</formula>
    </cfRule>
    <cfRule type="cellIs" dxfId="16" priority="20" stopIfTrue="1" operator="equal">
      <formula>"C"</formula>
    </cfRule>
    <cfRule type="cellIs" dxfId="15" priority="21" stopIfTrue="1" operator="equal">
      <formula>"D"</formula>
    </cfRule>
  </conditionalFormatting>
  <conditionalFormatting sqref="W28">
    <cfRule type="cellIs" dxfId="14" priority="13" stopIfTrue="1" operator="equal">
      <formula>"S"</formula>
    </cfRule>
    <cfRule type="cellIs" dxfId="13" priority="14" stopIfTrue="1" operator="equal">
      <formula>"C"</formula>
    </cfRule>
    <cfRule type="cellIs" dxfId="12" priority="15" stopIfTrue="1" operator="equal">
      <formula>"D"</formula>
    </cfRule>
  </conditionalFormatting>
  <conditionalFormatting sqref="X28">
    <cfRule type="cellIs" dxfId="11" priority="10" stopIfTrue="1" operator="equal">
      <formula>"S"</formula>
    </cfRule>
    <cfRule type="cellIs" dxfId="10" priority="11" stopIfTrue="1" operator="equal">
      <formula>"C"</formula>
    </cfRule>
    <cfRule type="cellIs" dxfId="9" priority="12" stopIfTrue="1" operator="equal">
      <formula>"D"</formula>
    </cfRule>
  </conditionalFormatting>
  <conditionalFormatting sqref="Y28">
    <cfRule type="cellIs" dxfId="8" priority="7" stopIfTrue="1" operator="equal">
      <formula>"S"</formula>
    </cfRule>
    <cfRule type="cellIs" dxfId="7" priority="8" stopIfTrue="1" operator="equal">
      <formula>"C"</formula>
    </cfRule>
    <cfRule type="cellIs" dxfId="6" priority="9" stopIfTrue="1" operator="equal">
      <formula>"D"</formula>
    </cfRule>
  </conditionalFormatting>
  <conditionalFormatting sqref="O16">
    <cfRule type="cellIs" dxfId="5" priority="1" stopIfTrue="1" operator="equal">
      <formula>"S"</formula>
    </cfRule>
    <cfRule type="cellIs" dxfId="4" priority="2" stopIfTrue="1" operator="equal">
      <formula>"C"</formula>
    </cfRule>
    <cfRule type="cellIs" dxfId="3" priority="3" stopIfTrue="1" operator="equal">
      <formula>"D"</formula>
    </cfRule>
  </conditionalFormatting>
  <pageMargins left="0.5" right="0.5" top="0.65" bottom="0.35" header="0.4" footer="0.2"/>
  <pageSetup scale="77" orientation="landscape" r:id="rId1"/>
  <headerFooter alignWithMargins="0">
    <oddFooter>&amp;L&amp;8&amp;F  &amp;A  &amp;D  &amp;T&amp;R&amp;8Copyright OC Tanner 2007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E13" sqref="E13"/>
    </sheetView>
  </sheetViews>
  <sheetFormatPr baseColWidth="10" defaultColWidth="8.83203125" defaultRowHeight="13" x14ac:dyDescent="0.15"/>
  <cols>
    <col min="1" max="1" width="10" bestFit="1" customWidth="1"/>
    <col min="15" max="15" width="15" bestFit="1" customWidth="1"/>
  </cols>
  <sheetData>
    <row r="1" spans="1:16" x14ac:dyDescent="0.15">
      <c r="B1" s="2" t="s">
        <v>68</v>
      </c>
      <c r="C1" s="1"/>
      <c r="D1" s="1" t="s">
        <v>69</v>
      </c>
      <c r="E1" s="1"/>
      <c r="F1" s="1" t="s">
        <v>70</v>
      </c>
      <c r="G1" s="1"/>
    </row>
    <row r="2" spans="1:16" x14ac:dyDescent="0.15">
      <c r="A2" t="s">
        <v>71</v>
      </c>
      <c r="B2" s="195" t="s">
        <v>55</v>
      </c>
      <c r="C2" s="195" t="s">
        <v>56</v>
      </c>
      <c r="D2" s="195" t="s">
        <v>55</v>
      </c>
      <c r="E2" s="195" t="s">
        <v>56</v>
      </c>
      <c r="F2" s="195" t="s">
        <v>55</v>
      </c>
      <c r="G2" s="195" t="s">
        <v>56</v>
      </c>
      <c r="O2" s="151" t="s">
        <v>72</v>
      </c>
      <c r="P2">
        <v>20</v>
      </c>
    </row>
    <row r="3" spans="1:16" x14ac:dyDescent="0.15">
      <c r="B3">
        <v>500</v>
      </c>
      <c r="C3">
        <v>0</v>
      </c>
      <c r="D3">
        <v>1000</v>
      </c>
      <c r="E3">
        <v>0</v>
      </c>
      <c r="F3">
        <v>2000</v>
      </c>
      <c r="G3">
        <v>0</v>
      </c>
      <c r="K3" s="2"/>
      <c r="L3" s="215" t="s">
        <v>53</v>
      </c>
      <c r="M3" s="215"/>
      <c r="O3" s="151" t="s">
        <v>73</v>
      </c>
      <c r="P3">
        <v>40</v>
      </c>
    </row>
    <row r="4" spans="1:16" x14ac:dyDescent="0.15">
      <c r="K4" s="194" t="s">
        <v>54</v>
      </c>
      <c r="L4" s="195" t="s">
        <v>55</v>
      </c>
      <c r="M4" s="195" t="s">
        <v>56</v>
      </c>
      <c r="O4" s="151" t="s">
        <v>74</v>
      </c>
      <c r="P4">
        <v>16</v>
      </c>
    </row>
    <row r="5" spans="1:16" x14ac:dyDescent="0.15">
      <c r="K5" s="2" t="str">
        <f>B1</f>
        <v>Product Cost</v>
      </c>
      <c r="L5" s="99">
        <f>SUM(B:B)</f>
        <v>500</v>
      </c>
      <c r="M5" s="99">
        <f>SUM(C:C)</f>
        <v>0</v>
      </c>
      <c r="O5" s="151" t="s">
        <v>75</v>
      </c>
      <c r="P5">
        <v>2</v>
      </c>
    </row>
    <row r="6" spans="1:16" x14ac:dyDescent="0.15">
      <c r="K6" s="2" t="str">
        <f>D1</f>
        <v>Material Cost</v>
      </c>
      <c r="L6" s="99">
        <f>SUM(D:D)</f>
        <v>1000</v>
      </c>
      <c r="M6" s="99">
        <f>SUM(E:E)</f>
        <v>0</v>
      </c>
      <c r="O6" s="151" t="s">
        <v>76</v>
      </c>
      <c r="P6">
        <v>1.75</v>
      </c>
    </row>
    <row r="7" spans="1:16" x14ac:dyDescent="0.15">
      <c r="K7" s="2" t="str">
        <f>F1</f>
        <v>Project Cost</v>
      </c>
      <c r="L7" s="99">
        <f>SUM(F:F)</f>
        <v>2000</v>
      </c>
      <c r="M7" s="99">
        <f>SUM(G:G)</f>
        <v>0</v>
      </c>
      <c r="O7" s="151" t="s">
        <v>77</v>
      </c>
      <c r="P7">
        <f>P2*P3*P4*P5</f>
        <v>25600</v>
      </c>
    </row>
  </sheetData>
  <mergeCells count="1">
    <mergeCell ref="L3:M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6"/>
  <sheetViews>
    <sheetView workbookViewId="0">
      <selection activeCell="H24" sqref="H24"/>
    </sheetView>
  </sheetViews>
  <sheetFormatPr baseColWidth="10" defaultColWidth="9.1640625" defaultRowHeight="15" x14ac:dyDescent="0.2"/>
  <cols>
    <col min="1" max="16384" width="9.1640625" style="110"/>
  </cols>
  <sheetData>
    <row r="1" spans="1:22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2" ht="19" x14ac:dyDescent="0.25">
      <c r="A3" s="109"/>
      <c r="B3" s="111" t="s">
        <v>78</v>
      </c>
      <c r="C3" s="109"/>
      <c r="D3" s="109"/>
      <c r="E3" s="109"/>
      <c r="F3" s="109"/>
      <c r="G3" s="112" t="s">
        <v>79</v>
      </c>
      <c r="H3" s="109"/>
      <c r="I3" s="277">
        <f ca="1">TODAY()</f>
        <v>44897</v>
      </c>
      <c r="J3" s="277"/>
      <c r="K3" s="277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ht="20" thickBot="1" x14ac:dyDescent="0.3">
      <c r="A4" s="109"/>
      <c r="B4" s="111"/>
      <c r="C4" s="109"/>
      <c r="D4" s="109"/>
      <c r="E4" s="109"/>
      <c r="F4" s="109"/>
      <c r="G4" s="112"/>
      <c r="H4" s="109"/>
      <c r="I4" s="113"/>
      <c r="J4" s="113"/>
      <c r="K4" s="113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</row>
    <row r="5" spans="1:22" x14ac:dyDescent="0.2">
      <c r="A5" s="109"/>
      <c r="B5" s="114"/>
      <c r="C5" s="115"/>
      <c r="D5" s="115"/>
      <c r="E5" s="115"/>
      <c r="F5" s="115"/>
      <c r="G5" s="115"/>
      <c r="H5" s="116"/>
      <c r="I5" s="115"/>
      <c r="J5" s="115"/>
      <c r="K5" s="115"/>
      <c r="L5" s="115"/>
      <c r="M5" s="116"/>
      <c r="N5" s="115"/>
      <c r="O5" s="115"/>
      <c r="P5" s="115"/>
      <c r="Q5" s="115"/>
      <c r="R5" s="116"/>
      <c r="S5" s="115"/>
      <c r="T5" s="115"/>
      <c r="U5" s="117"/>
      <c r="V5" s="109"/>
    </row>
    <row r="6" spans="1:22" x14ac:dyDescent="0.2">
      <c r="A6" s="109"/>
      <c r="B6" s="118"/>
      <c r="C6" s="119" t="s">
        <v>80</v>
      </c>
      <c r="D6" s="109"/>
      <c r="E6" s="109"/>
      <c r="F6" s="109"/>
      <c r="G6" s="109"/>
      <c r="H6" s="120" t="s">
        <v>81</v>
      </c>
      <c r="I6" s="109"/>
      <c r="J6" s="109"/>
      <c r="K6" s="109"/>
      <c r="L6" s="109"/>
      <c r="M6" s="120" t="s">
        <v>82</v>
      </c>
      <c r="N6" s="109"/>
      <c r="O6" s="109"/>
      <c r="P6" s="109"/>
      <c r="Q6" s="109"/>
      <c r="R6" s="120" t="s">
        <v>83</v>
      </c>
      <c r="S6" s="109"/>
      <c r="T6" s="109"/>
      <c r="U6" s="117"/>
      <c r="V6" s="109"/>
    </row>
    <row r="7" spans="1:22" x14ac:dyDescent="0.2">
      <c r="A7" s="109"/>
      <c r="B7" s="118"/>
      <c r="C7" s="109"/>
      <c r="D7" s="109"/>
      <c r="E7" s="109"/>
      <c r="F7" s="109"/>
      <c r="G7" s="109"/>
      <c r="H7" s="121"/>
      <c r="I7" s="109"/>
      <c r="J7" s="109"/>
      <c r="K7" s="109"/>
      <c r="L7" s="109"/>
      <c r="M7" s="121"/>
      <c r="N7" s="109"/>
      <c r="O7" s="109"/>
      <c r="P7" s="109"/>
      <c r="Q7" s="109"/>
      <c r="R7" s="121"/>
      <c r="S7" s="109"/>
      <c r="T7" s="109"/>
      <c r="U7" s="117"/>
      <c r="V7" s="109"/>
    </row>
    <row r="8" spans="1:22" x14ac:dyDescent="0.2">
      <c r="A8" s="109"/>
      <c r="B8" s="261">
        <v>1</v>
      </c>
      <c r="C8" s="275" t="s">
        <v>84</v>
      </c>
      <c r="D8" s="275"/>
      <c r="E8" s="275"/>
      <c r="F8" s="275"/>
      <c r="G8" s="122"/>
      <c r="H8" s="270" t="s">
        <v>85</v>
      </c>
      <c r="I8" s="257"/>
      <c r="J8" s="257"/>
      <c r="K8" s="257"/>
      <c r="L8" s="123"/>
      <c r="M8" s="270" t="s">
        <v>86</v>
      </c>
      <c r="N8" s="257"/>
      <c r="O8" s="257"/>
      <c r="P8" s="257"/>
      <c r="Q8" s="124"/>
      <c r="R8" s="271">
        <v>40081</v>
      </c>
      <c r="S8" s="272"/>
      <c r="T8" s="272"/>
      <c r="U8" s="117"/>
      <c r="V8" s="109"/>
    </row>
    <row r="9" spans="1:22" x14ac:dyDescent="0.2">
      <c r="A9" s="109"/>
      <c r="B9" s="262"/>
      <c r="C9" s="276"/>
      <c r="D9" s="276"/>
      <c r="E9" s="276"/>
      <c r="F9" s="276"/>
      <c r="G9" s="125"/>
      <c r="H9" s="258"/>
      <c r="I9" s="259"/>
      <c r="J9" s="259"/>
      <c r="K9" s="259"/>
      <c r="L9" s="109"/>
      <c r="M9" s="258"/>
      <c r="N9" s="259"/>
      <c r="O9" s="259"/>
      <c r="P9" s="259"/>
      <c r="Q9" s="126"/>
      <c r="R9" s="273"/>
      <c r="S9" s="274"/>
      <c r="T9" s="274"/>
      <c r="U9" s="117"/>
      <c r="V9" s="109"/>
    </row>
    <row r="10" spans="1:22" x14ac:dyDescent="0.2">
      <c r="A10" s="109"/>
      <c r="B10" s="127"/>
      <c r="C10" s="128"/>
      <c r="D10" s="128"/>
      <c r="E10" s="128"/>
      <c r="F10" s="128"/>
      <c r="G10" s="128"/>
      <c r="H10" s="129"/>
      <c r="I10" s="128"/>
      <c r="J10" s="128"/>
      <c r="K10" s="128"/>
      <c r="L10" s="128"/>
      <c r="M10" s="129"/>
      <c r="N10" s="128"/>
      <c r="O10" s="128"/>
      <c r="P10" s="128"/>
      <c r="Q10" s="128"/>
      <c r="R10" s="130"/>
      <c r="S10" s="131"/>
      <c r="T10" s="131"/>
      <c r="U10" s="117"/>
      <c r="V10" s="109"/>
    </row>
    <row r="11" spans="1:22" x14ac:dyDescent="0.2">
      <c r="A11" s="109"/>
      <c r="B11" s="261">
        <v>2</v>
      </c>
      <c r="C11" s="275" t="s">
        <v>87</v>
      </c>
      <c r="D11" s="275"/>
      <c r="E11" s="275"/>
      <c r="F11" s="275"/>
      <c r="G11" s="122"/>
      <c r="H11" s="270" t="s">
        <v>88</v>
      </c>
      <c r="I11" s="257"/>
      <c r="J11" s="257"/>
      <c r="K11" s="257"/>
      <c r="L11" s="123"/>
      <c r="M11" s="270" t="s">
        <v>89</v>
      </c>
      <c r="N11" s="257"/>
      <c r="O11" s="257"/>
      <c r="P11" s="257"/>
      <c r="Q11" s="124"/>
      <c r="R11" s="271">
        <v>40081</v>
      </c>
      <c r="S11" s="272"/>
      <c r="T11" s="272"/>
      <c r="U11" s="117"/>
      <c r="V11" s="109"/>
    </row>
    <row r="12" spans="1:22" x14ac:dyDescent="0.2">
      <c r="A12" s="109"/>
      <c r="B12" s="262"/>
      <c r="C12" s="276"/>
      <c r="D12" s="276"/>
      <c r="E12" s="276"/>
      <c r="F12" s="276"/>
      <c r="G12" s="125"/>
      <c r="H12" s="258"/>
      <c r="I12" s="259"/>
      <c r="J12" s="259"/>
      <c r="K12" s="259"/>
      <c r="L12" s="109"/>
      <c r="M12" s="258"/>
      <c r="N12" s="259"/>
      <c r="O12" s="259"/>
      <c r="P12" s="259"/>
      <c r="Q12" s="126"/>
      <c r="R12" s="273"/>
      <c r="S12" s="274"/>
      <c r="T12" s="274"/>
      <c r="U12" s="117"/>
      <c r="V12" s="109"/>
    </row>
    <row r="13" spans="1:22" x14ac:dyDescent="0.2">
      <c r="A13" s="109"/>
      <c r="B13" s="127"/>
      <c r="C13" s="128"/>
      <c r="D13" s="128"/>
      <c r="E13" s="128"/>
      <c r="F13" s="128"/>
      <c r="G13" s="128"/>
      <c r="H13" s="129"/>
      <c r="I13" s="128"/>
      <c r="J13" s="128"/>
      <c r="K13" s="128"/>
      <c r="L13" s="128"/>
      <c r="M13" s="129"/>
      <c r="N13" s="128"/>
      <c r="O13" s="128"/>
      <c r="P13" s="128"/>
      <c r="Q13" s="128"/>
      <c r="R13" s="132"/>
      <c r="S13" s="133"/>
      <c r="T13" s="133"/>
      <c r="U13" s="117"/>
      <c r="V13" s="109"/>
    </row>
    <row r="14" spans="1:22" x14ac:dyDescent="0.2">
      <c r="A14" s="109"/>
      <c r="B14" s="254">
        <v>3</v>
      </c>
      <c r="C14" s="257" t="s">
        <v>90</v>
      </c>
      <c r="D14" s="257"/>
      <c r="E14" s="257"/>
      <c r="F14" s="257"/>
      <c r="G14" s="124"/>
      <c r="H14" s="270" t="s">
        <v>91</v>
      </c>
      <c r="I14" s="257"/>
      <c r="J14" s="257"/>
      <c r="K14" s="257"/>
      <c r="L14" s="123"/>
      <c r="M14" s="270" t="s">
        <v>92</v>
      </c>
      <c r="N14" s="257"/>
      <c r="O14" s="257"/>
      <c r="P14" s="257"/>
      <c r="Q14" s="124"/>
      <c r="R14" s="271">
        <v>40087</v>
      </c>
      <c r="S14" s="272"/>
      <c r="T14" s="272"/>
      <c r="U14" s="117"/>
      <c r="V14" s="109"/>
    </row>
    <row r="15" spans="1:22" x14ac:dyDescent="0.2">
      <c r="A15" s="109"/>
      <c r="B15" s="255"/>
      <c r="C15" s="259"/>
      <c r="D15" s="259"/>
      <c r="E15" s="259"/>
      <c r="F15" s="259"/>
      <c r="G15" s="126"/>
      <c r="H15" s="258"/>
      <c r="I15" s="259"/>
      <c r="J15" s="259"/>
      <c r="K15" s="259"/>
      <c r="L15" s="109"/>
      <c r="M15" s="258"/>
      <c r="N15" s="259"/>
      <c r="O15" s="259"/>
      <c r="P15" s="259"/>
      <c r="Q15" s="126"/>
      <c r="R15" s="273"/>
      <c r="S15" s="274"/>
      <c r="T15" s="274"/>
      <c r="U15" s="117"/>
      <c r="V15" s="109"/>
    </row>
    <row r="16" spans="1:22" x14ac:dyDescent="0.2">
      <c r="A16" s="109"/>
      <c r="B16" s="127"/>
      <c r="C16" s="128"/>
      <c r="D16" s="128"/>
      <c r="E16" s="128"/>
      <c r="F16" s="128"/>
      <c r="G16" s="128"/>
      <c r="H16" s="129"/>
      <c r="I16" s="128"/>
      <c r="J16" s="128"/>
      <c r="K16" s="128"/>
      <c r="L16" s="128"/>
      <c r="M16" s="129"/>
      <c r="N16" s="128"/>
      <c r="O16" s="128"/>
      <c r="P16" s="128"/>
      <c r="Q16" s="128"/>
      <c r="R16" s="132"/>
      <c r="S16" s="133"/>
      <c r="T16" s="133"/>
      <c r="U16" s="117"/>
      <c r="V16" s="109"/>
    </row>
    <row r="17" spans="1:22" x14ac:dyDescent="0.2">
      <c r="A17" s="109"/>
      <c r="B17" s="254">
        <v>4</v>
      </c>
      <c r="C17" s="257" t="s">
        <v>93</v>
      </c>
      <c r="D17" s="257"/>
      <c r="E17" s="257"/>
      <c r="F17" s="257"/>
      <c r="G17" s="123"/>
      <c r="H17" s="270" t="s">
        <v>94</v>
      </c>
      <c r="I17" s="257"/>
      <c r="J17" s="257"/>
      <c r="K17" s="257"/>
      <c r="L17" s="123"/>
      <c r="M17" s="270" t="s">
        <v>95</v>
      </c>
      <c r="N17" s="257"/>
      <c r="O17" s="257"/>
      <c r="P17" s="257"/>
      <c r="Q17" s="123"/>
      <c r="R17" s="271">
        <v>40087</v>
      </c>
      <c r="S17" s="272"/>
      <c r="T17" s="272"/>
      <c r="U17" s="117"/>
      <c r="V17" s="109"/>
    </row>
    <row r="18" spans="1:22" x14ac:dyDescent="0.2">
      <c r="A18" s="109"/>
      <c r="B18" s="255"/>
      <c r="C18" s="259"/>
      <c r="D18" s="259"/>
      <c r="E18" s="259"/>
      <c r="F18" s="259"/>
      <c r="G18" s="109"/>
      <c r="H18" s="258"/>
      <c r="I18" s="259"/>
      <c r="J18" s="259"/>
      <c r="K18" s="259"/>
      <c r="L18" s="109"/>
      <c r="M18" s="258"/>
      <c r="N18" s="259"/>
      <c r="O18" s="259"/>
      <c r="P18" s="259"/>
      <c r="Q18" s="109"/>
      <c r="R18" s="273"/>
      <c r="S18" s="274"/>
      <c r="T18" s="274"/>
      <c r="U18" s="117"/>
      <c r="V18" s="109"/>
    </row>
    <row r="19" spans="1:22" x14ac:dyDescent="0.2">
      <c r="A19" s="109"/>
      <c r="B19" s="127"/>
      <c r="C19" s="134"/>
      <c r="D19" s="128"/>
      <c r="E19" s="128"/>
      <c r="F19" s="128"/>
      <c r="G19" s="128"/>
      <c r="H19" s="129"/>
      <c r="I19" s="128"/>
      <c r="J19" s="128"/>
      <c r="K19" s="128"/>
      <c r="L19" s="128"/>
      <c r="M19" s="129"/>
      <c r="N19" s="128"/>
      <c r="O19" s="128"/>
      <c r="P19" s="128"/>
      <c r="Q19" s="128"/>
      <c r="R19" s="132"/>
      <c r="S19" s="133"/>
      <c r="T19" s="133"/>
      <c r="U19" s="117"/>
      <c r="V19" s="109"/>
    </row>
    <row r="20" spans="1:22" x14ac:dyDescent="0.2">
      <c r="A20" s="109"/>
      <c r="B20" s="254">
        <v>5</v>
      </c>
      <c r="C20" s="257" t="s">
        <v>96</v>
      </c>
      <c r="D20" s="257"/>
      <c r="E20" s="257"/>
      <c r="F20" s="257"/>
      <c r="G20" s="123"/>
      <c r="H20" s="270" t="s">
        <v>97</v>
      </c>
      <c r="I20" s="257"/>
      <c r="J20" s="257"/>
      <c r="K20" s="257"/>
      <c r="L20" s="123"/>
      <c r="M20" s="270" t="s">
        <v>98</v>
      </c>
      <c r="N20" s="257"/>
      <c r="O20" s="257"/>
      <c r="P20" s="257"/>
      <c r="Q20" s="123"/>
      <c r="R20" s="271">
        <v>40102</v>
      </c>
      <c r="S20" s="272"/>
      <c r="T20" s="272"/>
      <c r="U20" s="117"/>
      <c r="V20" s="109"/>
    </row>
    <row r="21" spans="1:22" x14ac:dyDescent="0.2">
      <c r="A21" s="109"/>
      <c r="B21" s="255"/>
      <c r="C21" s="259"/>
      <c r="D21" s="259"/>
      <c r="E21" s="259"/>
      <c r="F21" s="259"/>
      <c r="G21" s="109"/>
      <c r="H21" s="258"/>
      <c r="I21" s="259"/>
      <c r="J21" s="259"/>
      <c r="K21" s="259"/>
      <c r="L21" s="109"/>
      <c r="M21" s="258"/>
      <c r="N21" s="259"/>
      <c r="O21" s="259"/>
      <c r="P21" s="259"/>
      <c r="Q21" s="109"/>
      <c r="R21" s="273"/>
      <c r="S21" s="274"/>
      <c r="T21" s="274"/>
      <c r="U21" s="117"/>
      <c r="V21" s="109"/>
    </row>
    <row r="22" spans="1:22" ht="16" thickBot="1" x14ac:dyDescent="0.25">
      <c r="A22" s="109"/>
      <c r="B22" s="135"/>
      <c r="C22" s="136"/>
      <c r="D22" s="109"/>
      <c r="E22" s="109"/>
      <c r="F22" s="109"/>
      <c r="G22" s="109"/>
      <c r="H22" s="121"/>
      <c r="I22" s="109"/>
      <c r="J22" s="109"/>
      <c r="K22" s="109"/>
      <c r="L22" s="109"/>
      <c r="M22" s="121"/>
      <c r="N22" s="109"/>
      <c r="O22" s="109"/>
      <c r="P22" s="109"/>
      <c r="Q22" s="109"/>
      <c r="R22" s="121"/>
      <c r="S22" s="109"/>
      <c r="T22" s="109"/>
      <c r="U22" s="117"/>
      <c r="V22" s="109"/>
    </row>
    <row r="23" spans="1:22" x14ac:dyDescent="0.2">
      <c r="A23" s="109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09"/>
      <c r="V23" s="109"/>
    </row>
    <row r="24" spans="1:22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</row>
    <row r="27" spans="1:22" x14ac:dyDescent="0.2">
      <c r="B27" s="137" t="s">
        <v>99</v>
      </c>
    </row>
    <row r="28" spans="1:22" ht="16" thickBot="1" x14ac:dyDescent="0.25">
      <c r="K28" s="138"/>
      <c r="L28" s="138"/>
    </row>
    <row r="29" spans="1:22" x14ac:dyDescent="0.2">
      <c r="B29" s="114"/>
      <c r="C29" s="115"/>
      <c r="D29" s="115"/>
      <c r="E29" s="115"/>
      <c r="F29" s="115"/>
      <c r="G29" s="139"/>
    </row>
    <row r="30" spans="1:22" x14ac:dyDescent="0.2">
      <c r="B30" s="140" t="s">
        <v>80</v>
      </c>
      <c r="C30" s="119"/>
      <c r="D30" s="109"/>
      <c r="E30" s="109"/>
      <c r="F30" s="109"/>
      <c r="G30" s="141"/>
    </row>
    <row r="31" spans="1:22" x14ac:dyDescent="0.2">
      <c r="B31" s="118"/>
      <c r="C31" s="109"/>
      <c r="D31" s="109"/>
      <c r="E31" s="109"/>
      <c r="F31" s="109"/>
      <c r="G31" s="141"/>
    </row>
    <row r="32" spans="1:22" ht="15" customHeight="1" x14ac:dyDescent="0.2">
      <c r="B32" s="261">
        <v>1</v>
      </c>
      <c r="C32" s="263" t="s">
        <v>100</v>
      </c>
      <c r="D32" s="264"/>
      <c r="E32" s="264"/>
      <c r="F32" s="264"/>
      <c r="G32" s="142"/>
    </row>
    <row r="33" spans="2:7" x14ac:dyDescent="0.2">
      <c r="B33" s="262"/>
      <c r="C33" s="265"/>
      <c r="D33" s="266"/>
      <c r="E33" s="266"/>
      <c r="F33" s="266"/>
      <c r="G33" s="143"/>
    </row>
    <row r="34" spans="2:7" x14ac:dyDescent="0.2">
      <c r="B34" s="127"/>
      <c r="C34" s="267"/>
      <c r="D34" s="268"/>
      <c r="E34" s="268"/>
      <c r="F34" s="268"/>
      <c r="G34" s="144"/>
    </row>
    <row r="35" spans="2:7" x14ac:dyDescent="0.2">
      <c r="B35" s="261">
        <v>2</v>
      </c>
      <c r="C35" s="264" t="s">
        <v>101</v>
      </c>
      <c r="D35" s="264"/>
      <c r="E35" s="264"/>
      <c r="F35" s="264"/>
      <c r="G35" s="142"/>
    </row>
    <row r="36" spans="2:7" x14ac:dyDescent="0.2">
      <c r="B36" s="262"/>
      <c r="C36" s="266"/>
      <c r="D36" s="266"/>
      <c r="E36" s="266"/>
      <c r="F36" s="266"/>
      <c r="G36" s="143"/>
    </row>
    <row r="37" spans="2:7" x14ac:dyDescent="0.2">
      <c r="B37" s="127"/>
      <c r="C37" s="128"/>
      <c r="D37" s="128"/>
      <c r="E37" s="128"/>
      <c r="F37" s="128"/>
      <c r="G37" s="144"/>
    </row>
    <row r="38" spans="2:7" x14ac:dyDescent="0.2">
      <c r="B38" s="254">
        <v>3</v>
      </c>
      <c r="C38" s="260" t="s">
        <v>102</v>
      </c>
      <c r="D38" s="260"/>
      <c r="E38" s="260"/>
      <c r="F38" s="260"/>
      <c r="G38" s="145"/>
    </row>
    <row r="39" spans="2:7" x14ac:dyDescent="0.2">
      <c r="B39" s="255"/>
      <c r="C39" s="269"/>
      <c r="D39" s="269"/>
      <c r="E39" s="269"/>
      <c r="F39" s="269"/>
      <c r="G39" s="146"/>
    </row>
    <row r="40" spans="2:7" x14ac:dyDescent="0.2">
      <c r="B40" s="127"/>
      <c r="C40" s="128"/>
      <c r="D40" s="128"/>
      <c r="E40" s="128"/>
      <c r="F40" s="128"/>
      <c r="G40" s="144"/>
    </row>
    <row r="41" spans="2:7" x14ac:dyDescent="0.2">
      <c r="B41" s="254">
        <v>4</v>
      </c>
      <c r="C41" s="256" t="s">
        <v>103</v>
      </c>
      <c r="D41" s="257"/>
      <c r="E41" s="257"/>
      <c r="F41" s="257"/>
      <c r="G41" s="147"/>
    </row>
    <row r="42" spans="2:7" x14ac:dyDescent="0.2">
      <c r="B42" s="255"/>
      <c r="C42" s="258"/>
      <c r="D42" s="259"/>
      <c r="E42" s="259"/>
      <c r="F42" s="259"/>
      <c r="G42" s="141"/>
    </row>
    <row r="43" spans="2:7" x14ac:dyDescent="0.2">
      <c r="B43" s="127"/>
      <c r="C43" s="134"/>
      <c r="D43" s="128"/>
      <c r="E43" s="128"/>
      <c r="F43" s="128"/>
      <c r="G43" s="144"/>
    </row>
    <row r="44" spans="2:7" x14ac:dyDescent="0.2">
      <c r="B44" s="254">
        <v>5</v>
      </c>
      <c r="C44" s="260" t="s">
        <v>104</v>
      </c>
      <c r="D44" s="257"/>
      <c r="E44" s="257"/>
      <c r="F44" s="257"/>
      <c r="G44" s="147"/>
    </row>
    <row r="45" spans="2:7" x14ac:dyDescent="0.2">
      <c r="B45" s="255"/>
      <c r="C45" s="259"/>
      <c r="D45" s="259"/>
      <c r="E45" s="259"/>
      <c r="F45" s="259"/>
      <c r="G45" s="141"/>
    </row>
    <row r="46" spans="2:7" ht="16" thickBot="1" x14ac:dyDescent="0.25">
      <c r="B46" s="135"/>
      <c r="C46" s="148"/>
      <c r="D46" s="149"/>
      <c r="E46" s="149"/>
      <c r="F46" s="149"/>
      <c r="G46" s="150"/>
    </row>
  </sheetData>
  <mergeCells count="36">
    <mergeCell ref="R8:T9"/>
    <mergeCell ref="I3:K3"/>
    <mergeCell ref="B8:B9"/>
    <mergeCell ref="C8:F9"/>
    <mergeCell ref="H8:K9"/>
    <mergeCell ref="M8:P9"/>
    <mergeCell ref="B14:B15"/>
    <mergeCell ref="C14:F15"/>
    <mergeCell ref="H14:K15"/>
    <mergeCell ref="M14:P15"/>
    <mergeCell ref="R14:T15"/>
    <mergeCell ref="B11:B12"/>
    <mergeCell ref="C11:F12"/>
    <mergeCell ref="H11:K12"/>
    <mergeCell ref="M11:P12"/>
    <mergeCell ref="R11:T12"/>
    <mergeCell ref="B20:B21"/>
    <mergeCell ref="C20:F21"/>
    <mergeCell ref="H20:K21"/>
    <mergeCell ref="M20:P21"/>
    <mergeCell ref="R20:T21"/>
    <mergeCell ref="B17:B18"/>
    <mergeCell ref="C17:F18"/>
    <mergeCell ref="H17:K18"/>
    <mergeCell ref="M17:P18"/>
    <mergeCell ref="R17:T18"/>
    <mergeCell ref="B41:B42"/>
    <mergeCell ref="C41:F42"/>
    <mergeCell ref="B44:B45"/>
    <mergeCell ref="C44:F45"/>
    <mergeCell ref="B32:B33"/>
    <mergeCell ref="C32:F34"/>
    <mergeCell ref="B35:B36"/>
    <mergeCell ref="C35:F36"/>
    <mergeCell ref="B38:B39"/>
    <mergeCell ref="C38:F39"/>
  </mergeCells>
  <conditionalFormatting sqref="R8 R11 R14 R17 R20">
    <cfRule type="timePeriod" dxfId="2" priority="1" stopIfTrue="1" timePeriod="lastMonth">
      <formula>AND(MONTH(R8)=MONTH(EDATE(TODAY(),0-1)),YEAR(R8)=YEAR(EDATE(TODAY(),0-1)))</formula>
    </cfRule>
    <cfRule type="timePeriod" dxfId="1" priority="2" stopIfTrue="1" timePeriod="thisWeek">
      <formula>AND(TODAY()-ROUNDDOWN(R8,0)&lt;=WEEKDAY(TODAY())-1,ROUNDDOWN(R8,0)-TODAY()&lt;=7-WEEKDAY(TODAY()))</formula>
    </cfRule>
    <cfRule type="timePeriod" dxfId="0" priority="3" stopIfTrue="1" timePeriod="nextMonth">
      <formula>AND(MONTH(R8)=MONTH(EDATE(TODAY(),0+1)),YEAR(R8)=YEAR(EDATE(TODAY(),0+1)))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702AFAB896F49BAA5E5CC45A6A150" ma:contentTypeVersion="2" ma:contentTypeDescription="Create a new document." ma:contentTypeScope="" ma:versionID="fe5b61bd960c0914cea6857ea1e68774">
  <xsd:schema xmlns:xsd="http://www.w3.org/2001/XMLSchema" xmlns:xs="http://www.w3.org/2001/XMLSchema" xmlns:p="http://schemas.microsoft.com/office/2006/metadata/properties" xmlns:ns2="35d81135-31f0-4db5-8d55-9fcc6d23a5fe" targetNamespace="http://schemas.microsoft.com/office/2006/metadata/properties" ma:root="true" ma:fieldsID="3b797b8d15a8184f546fb2d3d1bdcf50" ns2:_="">
    <xsd:import namespace="35d81135-31f0-4db5-8d55-9fcc6d23a5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81135-31f0-4db5-8d55-9fcc6d23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2ACB3C-013F-4554-86D3-51C883C6C9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2E1BD-8904-49FC-B3B9-ACE48C058BE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35d81135-31f0-4db5-8d55-9fcc6d23a5f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0601CA2-C1C3-4B9C-A394-CCB2AC9A4D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d81135-31f0-4db5-8d55-9fcc6d23a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OPPM</vt:lpstr>
      <vt:lpstr>Cost Sheet</vt:lpstr>
      <vt:lpstr>Sheet1</vt:lpstr>
      <vt:lpstr>a</vt:lpstr>
      <vt:lpstr>OPPM!Print_Area</vt:lpstr>
    </vt:vector>
  </TitlesOfParts>
  <Manager/>
  <Company>O.C. Tanner Recognition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 Terry</dc:creator>
  <cp:keywords/>
  <dc:description>Copyright OC Tanner 2006_x000d_
http://www.onepageprojectmanager.com/</dc:description>
  <cp:lastModifiedBy>Emily Dawson</cp:lastModifiedBy>
  <cp:revision/>
  <dcterms:created xsi:type="dcterms:W3CDTF">2005-12-29T17:58:05Z</dcterms:created>
  <dcterms:modified xsi:type="dcterms:W3CDTF">2022-12-02T17:22:26Z</dcterms:modified>
  <cp:category>OPPM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0x010100790702AFAB896F49BAA5E5CC45A6A150</vt:lpwstr>
  </property>
</Properties>
</file>